
<file path=[Content_Types].xml><?xml version="1.0" encoding="utf-8"?>
<Types xmlns="http://schemas.openxmlformats.org/package/2006/content-types">
  <Default Extension="vml" ContentType="application/vnd.openxmlformats-officedocument.vmlDrawing"/>
  <Default Extension="wmf" ContentType="image/x-wmf"/>
  <Default Extension="png" ContentType="image/png"/>
  <Default Extension="jpeg" ContentType="image/jpeg"/>
  <Default Extension="xml" ContentType="application/xml"/>
  <Default Extension="rels" ContentType="application/vnd.openxmlformats-package.relationships+xml"/>
  <Default Extension="bin" ContentType="application/vnd.openxmlformats-officedocument.oleObject"/>
  <Override PartName="/xl/theme/theme1.xml" ContentType="application/vnd.openxmlformats-officedocument.theme+xml"/>
  <Override PartName="/xl/threadedComments/threadedComment5.xml" ContentType="application/vnd.ms-excel.threadedcomments+xml"/>
  <Override PartName="/xl/threadedComments/threadedComment4.xml" ContentType="application/vnd.ms-excel.threadedcomments+xml"/>
  <Override PartName="/xl/drawings/drawing4.xml" ContentType="application/vnd.openxmlformats-officedocument.drawing+xml"/>
  <Override PartName="/xl/comments3.xml" ContentType="application/vnd.openxmlformats-officedocument.spreadsheetml.comments+xml"/>
  <Override PartName="/xl/threadedComments/threadedComment3.xml" ContentType="application/vnd.ms-excel.threadedcomments+xml"/>
  <Override PartName="/xl/sharedStrings.xml" ContentType="application/vnd.openxmlformats-officedocument.spreadsheetml.sharedStrings+xml"/>
  <Override PartName="/xl/worksheets/sheet4.xml" ContentType="application/vnd.openxmlformats-officedocument.spreadsheetml.worksheet+xml"/>
  <Override PartName="/xl/threadedComments/threadedComment2.xml" ContentType="application/vnd.ms-excel.threadedcomments+xml"/>
  <Override PartName="/xl/worksheets/sheet3.xml" ContentType="application/vnd.openxmlformats-officedocument.spreadsheetml.worksheet+xml"/>
  <Override PartName="/xl/drawings/drawing2.xml" ContentType="application/vnd.openxmlformats-officedocument.drawing+xml"/>
  <Override PartName="/xl/worksheets/sheet2.xml" ContentType="application/vnd.openxmlformats-officedocument.spreadsheetml.worksheet+xml"/>
  <Override PartName="/xl/threadedComments/threadedComment1.xml" ContentType="application/vnd.ms-excel.threadedcomments+xml"/>
  <Override PartName="/xl/drawings/drawing5.xml" ContentType="application/vnd.openxmlformats-officedocument.drawing+xml"/>
  <Override PartName="/xl/workbook.xml" ContentType="application/vnd.openxmlformats-officedocument.spreadsheetml.sheet.main+xml"/>
  <Override PartName="/xl/comments1.xml" ContentType="application/vnd.openxmlformats-officedocument.spreadsheetml.comments+xml"/>
  <Override PartName="/docProps/custom.xml" ContentType="application/vnd.openxmlformats-officedocument.custom-properties+xml"/>
  <Override PartName="/xl/worksheets/sheet6.xml" ContentType="application/vnd.openxmlformats-officedocument.spreadsheetml.worksheet+xml"/>
  <Override PartName="/xl/charts/chart6.xml" ContentType="application/vnd.openxmlformats-officedocument.drawingml.chart+xml"/>
  <Override PartName="/xl/charts/chart5.xml" ContentType="application/vnd.openxmlformats-officedocument.drawingml.chart+xml"/>
  <Override PartName="/xl/charts/chart4.xml" ContentType="application/vnd.openxmlformats-officedocument.drawingml.chart+xml"/>
  <Override PartName="/xl/comments4.xml" ContentType="application/vnd.openxmlformats-officedocument.spreadsheetml.comments+xml"/>
  <Override PartName="/xl/charts/chart3.xml" ContentType="application/vnd.openxmlformats-officedocument.drawingml.chart+xml"/>
  <Override PartName="/xl/worksheets/sheet5.xml" ContentType="application/vnd.openxmlformats-officedocument.spreadsheetml.worksheet+xml"/>
  <Override PartName="/xl/comments5.xml" ContentType="application/vnd.openxmlformats-officedocument.spreadsheetml.comments+xml"/>
  <Override PartName="/xl/charts/colors1.xml" ContentType="application/vnd.ms-office.chartcolorstyle+xml"/>
  <Override PartName="/xl/styles.xml" ContentType="application/vnd.openxmlformats-officedocument.spreadsheetml.styles+xml"/>
  <Override PartName="/docProps/core.xml" ContentType="application/vnd.openxmlformats-package.core-properties+xml"/>
  <Override PartName="/xl/charts/style1.xml" ContentType="application/vnd.ms-office.chartstyle+xml"/>
  <Override PartName="/xl/persons/person.xml" ContentType="application/vnd.ms-excel.person+xml"/>
  <Override PartName="/xl/charts/chart2.xml" ContentType="application/vnd.openxmlformats-officedocument.drawingml.chart+xml"/>
  <Override PartName="/xl/comments2.xml" ContentType="application/vnd.openxmlformats-officedocument.spreadsheetml.comments+xml"/>
  <Override PartName="/xl/drawings/drawing3.xml" ContentType="application/vnd.openxmlformats-officedocument.drawing+xml"/>
  <Override PartName="/xl/worksheets/sheet1.xml" ContentType="application/vnd.openxmlformats-officedocument.spreadsheetml.worksheet+xml"/>
  <Override PartName="/xl/drawings/drawing6.xml" ContentType="application/vnd.openxmlformats-officedocument.drawing+xml"/>
  <Override PartName="/docProps/app.xml" ContentType="application/vnd.openxmlformats-officedocument.extended-properties+xml"/>
  <Override PartName="/xl/charts/chart1.xml" ContentType="application/vnd.openxmlformats-officedocument.drawingml.chart+xml"/>
  <Override PartName="/xl/drawings/drawing1.xml" ContentType="application/vnd.openxmlformats-officedocument.drawing+xml"/>
</Types>
</file>

<file path=_rels/.rels><?xml version="1.0" encoding="UTF-8" standalone="yes"?><Relationships xmlns="http://schemas.openxmlformats.org/package/2006/relationships"><Relationship  Id="rId1" Type="http://schemas.openxmlformats.org/officeDocument/2006/relationships/extended-properties" Target="docProps/app.xml"/><Relationship  Id="rId2" Type="http://schemas.openxmlformats.org/package/2006/relationships/metadata/core-properties" Target="docProps/core.xml"/><Relationship  Id="rId3" Type="http://schemas.openxmlformats.org/officeDocument/2006/relationships/custom-properties" Target="docProps/custom.xml"/><Relationship  Id="rId4"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4="http://schemas.microsoft.com/office/spreadsheetml/2009/9/main"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workbookPr/>
  <bookViews>
    <workbookView xWindow="360" yWindow="15" windowWidth="20955" windowHeight="9720" activeTab="4"/>
  </bookViews>
  <sheets>
    <sheet name="E01.001 VAR. QUEJAS Y RECL" sheetId="1" state="visible" r:id="rId2"/>
    <sheet name="GRAFICO I QUEJAS" sheetId="2" state="visible" r:id="rId3"/>
    <sheet name="E01.002 EFECT RTA" sheetId="3" state="visible" r:id="rId4"/>
    <sheet name="GRAFICO EFEC" sheetId="4" state="visible" r:id="rId5"/>
    <sheet name="Ranking" sheetId="5" state="visible" r:id="rId6"/>
    <sheet name="E02.001 SATISFACCION CLIENTE" sheetId="6" state="visible" r:id="rId7"/>
  </sheets>
  <definedNames>
    <definedName name="_xlnm.Print_Area" localSheetId="0">'E01.001 VAR. QUEJAS Y RECL'!$A$1:$N$51</definedName>
    <definedName name="Print_Titles" localSheetId="0">'E01.001 VAR. QUEJAS Y RECL'!$21:$22</definedName>
    <definedName name="_xlnm.Print_Area" localSheetId="2">'E01.002 EFECT RTA'!$A$3:$M$89</definedName>
    <definedName name="Print_Titles" localSheetId="2">'E01.002 EFECT RTA'!$24:$24</definedName>
    <definedName name="_xlnm.Print_Area" localSheetId="5">'E02.001 SATISFACCION CLIENTE'!$A$1:$J$46</definedName>
  </definedNames>
  <calcPr/>
  <extLst>
    <ext xmlns:x15="http://schemas.microsoft.com/office/spreadsheetml/2010/11/main" uri="{D0CA8CA8-9F24-4464-BF8E-62219DCF47F9}"/>
  </extLst>
</workbook>
</file>

<file path=xl/comments1.xml><?xml version="1.0" encoding="utf-8"?>
<comments xmlns="http://schemas.openxmlformats.org/spreadsheetml/2006/main" xmlns:mc="http://schemas.openxmlformats.org/markup-compatibility/2006" xmlns:xr="http://schemas.microsoft.com/office/spreadsheetml/2014/revision" mc:Ignorable="xr">
  <authors>
    <author>tc={002A00B8-001A-492E-8D4B-001B00CE00A5}</author>
    <author>tc={00F300CE-00E7-4507-B6CD-004700B000A5}</author>
    <author>tc={008A0096-00B4-4E21-8143-005A001600A6}</author>
    <author>tc={007F000B-0059-4E09-B44E-009C00BE0092}</author>
    <author>tc={0095006C-0041-4F72-AC8A-005A00B9003A}</author>
    <author>tc={004500BA-00EB-48B1-8806-006400EC00D0}</author>
    <author>tc={003C003D-006A-4640-A2C3-008F0090006C}</author>
    <author>tc={00D80000-00E5-453B-A339-003300B2008A}</author>
    <author>tc={00AF0050-0018-4DE6-96CF-00AD00B3008A}</author>
    <author>tc={00080041-00D1-4E25-9E66-00DE00C9002F}</author>
    <author>tc={00600029-0074-4403-AAD0-00AA007C0021}</author>
    <author>tc={00E60023-0077-482C-894F-007B002A006B}</author>
    <author>tc={00FF008D-00E7-4872-8022-00BC008400FD}</author>
    <author>tc={00C3008A-00E1-424C-BAF5-005E000E002B}</author>
    <author>tc={007E0081-0019-4D52-876C-005600A3002C}</author>
    <author>tc={0030009C-0057-45C2-A19A-001C00EF009D}</author>
    <author>tc={000D004A-00F5-46FE-908B-002E00F300FC}</author>
    <author>tc={00FE00BE-0063-460C-92BC-008B0085002D}</author>
    <author>tc={001E006E-00A3-4C15-9AA2-003900CD00F7}</author>
    <author>tc={003E0094-00CD-40E6-9B20-00BF00C90088}</author>
    <author>tc={006200B0-008B-4572-A411-00AB00C900ED}</author>
    <author>tc={00420004-009E-4E4E-8EC3-000E00F4009B}</author>
    <author>tc={00C90017-0058-4E34-BA78-00FB00C100E9}</author>
    <author>tc={00990033-0020-4081-98E8-000C007F0094}</author>
    <author>tc={008500E7-00F1-43B6-8ABB-00DD00CE0039}</author>
    <author>tc={00150085-00DB-43FB-8C10-008E002400DE}</author>
    <author>tc={000600A5-0081-4597-B0FA-00450049006A}</author>
    <author>tc={00C800A0-0099-4F79-B1FC-00AA00DB0029}</author>
    <author>tc={00FE0016-006F-45B3-8893-006900CA0049}</author>
    <author>tc={00020068-0062-43F9-9BAD-00B400DD005F}</author>
    <author>tc={005E003F-0065-4826-BC2B-00BF002B00E2}</author>
    <author>tc={00530004-0080-4CB8-B163-004200A300AF}</author>
    <author>tc={00560065-004D-434F-95A0-00FA00850084}</author>
    <author>tc={008E00D6-007B-4F32-82A1-002800E60085}</author>
    <author>tc={0058000E-004E-4FCA-8E16-0010003000B9}</author>
    <author>tc={00C30086-001D-4B24-9625-007B00A0008E}</author>
    <author>tc={001400FD-00D2-4873-9DEC-003600C60051}</author>
    <author>tc={004300F7-006E-4A8C-B9F4-0091000900B7}</author>
    <author>tc={007C0039-0082-4A69-8CC3-00E000200058}</author>
    <author>tc={009F004F-00B7-41A7-934C-00FE009A002E}</author>
    <author>tc={00C00006-0047-4508-817B-00C50057001A}</author>
    <author>tc={00A800F2-0082-4EF1-AEAE-0097000C005F}</author>
    <author>tc={005200E9-004A-49EC-9238-00D900C30025}</author>
    <author>tc={006F0086-0097-4B28-8FDE-0072005900F7}</author>
    <author>tc={00E300A7-00F4-4CF4-9458-005000FE0046}</author>
    <author>tc={004500F0-0000-4948-81D8-00E300B800E4}</author>
    <author>tc={00630046-00EE-443C-AC7E-00A100E10089}</author>
    <author>tc={00BC0054-0006-468E-A6E2-008000A40052}</author>
    <author>tc={00040009-0021-4821-9E8B-007F0084003D}</author>
    <author>tc={00A30018-0030-4A79-8879-001D00D500AE}</author>
    <author>tc={00360077-00B6-433F-9D9F-00E0004100ED}</author>
    <author>tc={000C00E1-004A-46C3-A762-00D0004400A5}</author>
  </authors>
  <commentList>
    <comment ref="B11" authorId="0" xr:uid="{002A00B8-001A-492E-8D4B-001B00CE00A5}">
      <text>
        <r>
          <rPr>
            <b/>
            <sz val="9"/>
            <rFont val="Tahoma"/>
          </rPr>
          <t>PwC:</t>
        </r>
        <r>
          <rPr>
            <sz val="9"/>
            <rFont val="Tahoma"/>
          </rPr>
          <t xml:space="preserve">
INCLUYE:
Fórmula de construcción del indicador
</t>
        </r>
      </text>
    </comment>
    <comment ref="H11" authorId="1" xr:uid="{00F300CE-00E7-4507-B6CD-004700B000A5}">
      <text>
        <r>
          <rPr>
            <b/>
            <sz val="9"/>
            <rFont val="Tahoma"/>
          </rPr>
          <t>PwC:</t>
        </r>
        <r>
          <rPr>
            <sz val="9"/>
            <rFont val="Tahoma"/>
          </rPr>
          <t xml:space="preserve">
INCLUYE:
Cuál es la metodología de recolección y procesamiento de las variables y del indicador calculado?
Los datos cómo están presentados?, Cuál es su desagregación?
Qué aspectos deben ser tenidos en cuenta para su análisis?
Contra qué información puede ser comparado los resultados del indicador?
</t>
        </r>
      </text>
    </comment>
    <comment ref="B12" authorId="2" xr:uid="{008A0096-00B4-4E21-8143-005A001600A6}">
      <text>
        <r>
          <rPr>
            <b/>
            <sz val="9"/>
            <rFont val="Tahoma"/>
          </rPr>
          <t>PwC:</t>
        </r>
        <r>
          <rPr>
            <sz val="9"/>
            <rFont val="Tahoma"/>
          </rPr>
          <t xml:space="preserve">
INCLUYE:
Cuáles entidades externas o dependencias del MEN son las encargadas del procesamiento y divulgación de la información insumo para el cálculo del indicador?
</t>
        </r>
      </text>
    </comment>
    <comment ref="H12" authorId="3" xr:uid="{007F000B-0059-4E09-B44E-009C00BE0092}">
      <text>
        <r>
          <rPr>
            <b/>
            <sz val="9"/>
            <rFont val="Tahoma"/>
          </rPr>
          <t>PwC:</t>
        </r>
        <r>
          <rPr>
            <sz val="9"/>
            <rFont val="Tahoma"/>
          </rPr>
          <t xml:space="preserve">
INCLUYE:
Cada cuánto tiempo debe ser calculado el indicador?
Con qué frecuencia?.
Esta puede ser:  censal, anual, trimestral, mensual, diaria, etc.
</t>
        </r>
      </text>
    </comment>
    <comment ref="B13" authorId="4" xr:uid="{0095006C-0041-4F72-AC8A-005A00B9003A}">
      <text>
        <r>
          <rPr>
            <b/>
            <sz val="9"/>
            <rFont val="Tahoma"/>
          </rPr>
          <t>PwC:</t>
        </r>
        <r>
          <rPr>
            <sz val="9"/>
            <rFont val="Tahoma"/>
          </rPr>
          <t xml:space="preserve">
Responsable de obtener la medición del indicador
</t>
        </r>
      </text>
    </comment>
    <comment ref="H13" authorId="5" xr:uid="{004500BA-00EB-48B1-8806-006400EC00D0}">
      <text>
        <r>
          <rPr>
            <b/>
            <sz val="9"/>
            <rFont val="Tahoma"/>
          </rPr>
          <t>PwC:</t>
        </r>
        <r>
          <rPr>
            <sz val="9"/>
            <rFont val="Tahoma"/>
          </rPr>
          <t xml:space="preserve">
Responsable del seguimiento, validación de resultados y definición de planes de acción sobre el indicador
</t>
        </r>
      </text>
    </comment>
    <comment ref="B14" authorId="6" xr:uid="{003C003D-006A-4640-A2C3-008F0090006C}">
      <text>
        <r>
          <rPr>
            <b/>
            <sz val="9"/>
            <rFont val="Tahoma"/>
          </rPr>
          <t>PwC:</t>
        </r>
        <r>
          <rPr>
            <sz val="9"/>
            <rFont val="Tahoma"/>
          </rPr>
          <t xml:space="preserve">
Medición, comportamiento o estimación del indicador al inicio de la gestión de gobierno
</t>
        </r>
      </text>
    </comment>
    <comment ref="F14" authorId="7" xr:uid="{00D80000-00E5-453B-A339-003300B2008A}">
      <text>
        <r>
          <rPr>
            <b/>
            <sz val="9"/>
            <rFont val="Tahoma"/>
          </rPr>
          <t>PwC:</t>
        </r>
        <r>
          <rPr>
            <sz val="9"/>
            <rFont val="Tahoma"/>
          </rPr>
          <t xml:space="preserve">
Objetivo propuesto para el indicador, para indicadores estratégicos debe involucrar meta anual según Plan Indicativo
</t>
        </r>
      </text>
    </comment>
    <comment ref="F23" authorId="8" xr:uid="{00AF0050-0018-4DE6-96CF-00AD00B3008A}">
      <text>
        <r>
          <rPr>
            <b/>
            <sz val="9"/>
            <rFont val="Tahoma"/>
          </rPr>
          <t>PwC:</t>
        </r>
        <r>
          <rPr>
            <sz val="9"/>
            <rFont val="Tahoma"/>
          </rPr>
          <t xml:space="preserve">
Cuando se trate de indicadores estratégicos, estos planes deben estar alineados con los planes de acción de las dependencias de la secretaria.
</t>
        </r>
      </text>
    </comment>
    <comment ref="H23" authorId="9" xr:uid="{00080041-00D1-4E25-9E66-00DE00C9002F}">
      <text>
        <r>
          <rPr>
            <b/>
            <sz val="9"/>
            <rFont val="Tahoma"/>
          </rPr>
          <t>PwC:</t>
        </r>
        <r>
          <rPr>
            <sz val="9"/>
            <rFont val="Tahoma"/>
          </rPr>
          <t xml:space="preserve">
Responsable del seguimiento, validación de resultados y definición de planes de acción sobre el indicador
</t>
        </r>
      </text>
    </comment>
    <comment ref="F24" authorId="10" xr:uid="{00600029-0074-4403-AAD0-00AA007C0021}">
      <text>
        <r>
          <rPr>
            <b/>
            <sz val="9"/>
            <rFont val="Tahoma"/>
          </rPr>
          <t>PwC:</t>
        </r>
        <r>
          <rPr>
            <sz val="9"/>
            <rFont val="Tahoma"/>
          </rPr>
          <t xml:space="preserve">
Cuando se trate de indicadores estratégicos, estos planes deben estar alineados con los planes de acción de las dependencias de la secretaria.
</t>
        </r>
      </text>
    </comment>
    <comment ref="H24" authorId="11" xr:uid="{00E60023-0077-482C-894F-007B002A006B}">
      <text>
        <r>
          <rPr>
            <b/>
            <sz val="9"/>
            <rFont val="Tahoma"/>
          </rPr>
          <t>PwC:</t>
        </r>
        <r>
          <rPr>
            <sz val="9"/>
            <rFont val="Tahoma"/>
          </rPr>
          <t xml:space="preserve">
Responsable del seguimiento, validación de resultados y definición de planes de acción sobre el indicador
</t>
        </r>
      </text>
    </comment>
    <comment ref="F25" authorId="12" xr:uid="{00FF008D-00E7-4872-8022-00BC008400FD}">
      <text>
        <r>
          <rPr>
            <b/>
            <sz val="9"/>
            <rFont val="Tahoma"/>
          </rPr>
          <t>PwC:</t>
        </r>
        <r>
          <rPr>
            <sz val="9"/>
            <rFont val="Tahoma"/>
          </rPr>
          <t xml:space="preserve">
Cuando se trate de indicadores estratégicos, estos planes deben estar alineados con los planes de acción de las dependencias de la secretaria.
</t>
        </r>
      </text>
    </comment>
    <comment ref="H25" authorId="13" xr:uid="{00C3008A-00E1-424C-BAF5-005E000E002B}">
      <text>
        <r>
          <rPr>
            <b/>
            <sz val="9"/>
            <rFont val="Tahoma"/>
          </rPr>
          <t>PwC:</t>
        </r>
        <r>
          <rPr>
            <sz val="9"/>
            <rFont val="Tahoma"/>
          </rPr>
          <t xml:space="preserve">
Responsable del seguimiento, validación de resultados y definición de planes de acción sobre el indicador
</t>
        </r>
      </text>
    </comment>
    <comment ref="F26" authorId="14" xr:uid="{007E0081-0019-4D52-876C-005600A3002C}">
      <text>
        <r>
          <rPr>
            <b/>
            <sz val="9"/>
            <rFont val="Tahoma"/>
          </rPr>
          <t>PwC:</t>
        </r>
        <r>
          <rPr>
            <sz val="9"/>
            <rFont val="Tahoma"/>
          </rPr>
          <t xml:space="preserve">
Cuando se trate de indicadores estratégicos, estos planes deben estar alineados con los planes de acción de las dependencias de la secretaria.
</t>
        </r>
      </text>
    </comment>
    <comment ref="H26" authorId="15" xr:uid="{0030009C-0057-45C2-A19A-001C00EF009D}">
      <text>
        <r>
          <rPr>
            <b/>
            <sz val="9"/>
            <rFont val="Tahoma"/>
          </rPr>
          <t>PwC:</t>
        </r>
        <r>
          <rPr>
            <sz val="9"/>
            <rFont val="Tahoma"/>
          </rPr>
          <t xml:space="preserve">
Responsable del seguimiento, validación de resultados y definición de planes de acción sobre el indicador
</t>
        </r>
      </text>
    </comment>
    <comment ref="F27" authorId="16" xr:uid="{000D004A-00F5-46FE-908B-002E00F300FC}">
      <text>
        <r>
          <rPr>
            <b/>
            <sz val="9"/>
            <rFont val="Tahoma"/>
          </rPr>
          <t>PwC:</t>
        </r>
        <r>
          <rPr>
            <sz val="9"/>
            <rFont val="Tahoma"/>
          </rPr>
          <t xml:space="preserve">
Cuando se trate de indicadores estratégicos, estos planes deben estar alineados con los planes de acción de las dependencias de la secretaria.
</t>
        </r>
      </text>
    </comment>
    <comment ref="H27" authorId="17" xr:uid="{00FE00BE-0063-460C-92BC-008B0085002D}">
      <text>
        <r>
          <rPr>
            <b/>
            <sz val="9"/>
            <rFont val="Tahoma"/>
          </rPr>
          <t>PwC:</t>
        </r>
        <r>
          <rPr>
            <sz val="9"/>
            <rFont val="Tahoma"/>
          </rPr>
          <t xml:space="preserve">
Responsable del seguimiento, validación de resultados y definición de planes de acción sobre el indicador
</t>
        </r>
      </text>
    </comment>
    <comment ref="F28" authorId="18" xr:uid="{001E006E-00A3-4C15-9AA2-003900CD00F7}">
      <text>
        <r>
          <rPr>
            <b/>
            <sz val="9"/>
            <rFont val="Tahoma"/>
          </rPr>
          <t>PwC:</t>
        </r>
        <r>
          <rPr>
            <sz val="9"/>
            <rFont val="Tahoma"/>
          </rPr>
          <t xml:space="preserve">
Cuando se trate de indicadores estratégicos, estos planes deben estar alineados con los planes de acción de las dependencias de la secretaria.
</t>
        </r>
      </text>
    </comment>
    <comment ref="H28" authorId="19" xr:uid="{003E0094-00CD-40E6-9B20-00BF00C90088}">
      <text>
        <r>
          <rPr>
            <b/>
            <sz val="9"/>
            <rFont val="Tahoma"/>
          </rPr>
          <t>PwC:</t>
        </r>
        <r>
          <rPr>
            <sz val="9"/>
            <rFont val="Tahoma"/>
          </rPr>
          <t xml:space="preserve">
Responsable del seguimiento, validación de resultados y definición de planes de acción sobre el indicador
</t>
        </r>
      </text>
    </comment>
    <comment ref="F29" authorId="20" xr:uid="{006200B0-008B-4572-A411-00AB00C900ED}">
      <text>
        <r>
          <rPr>
            <b/>
            <sz val="9"/>
            <rFont val="Tahoma"/>
          </rPr>
          <t>PwC:</t>
        </r>
        <r>
          <rPr>
            <sz val="9"/>
            <rFont val="Tahoma"/>
          </rPr>
          <t xml:space="preserve">
Cuando se trate de indicadores estratégicos, estos planes deben estar alineados con los planes de acción de las dependencias de la secretaria.
</t>
        </r>
      </text>
    </comment>
    <comment ref="H29" authorId="21" xr:uid="{00420004-009E-4E4E-8EC3-000E00F4009B}">
      <text>
        <r>
          <rPr>
            <b/>
            <sz val="9"/>
            <rFont val="Tahoma"/>
          </rPr>
          <t>PwC:</t>
        </r>
        <r>
          <rPr>
            <sz val="9"/>
            <rFont val="Tahoma"/>
          </rPr>
          <t xml:space="preserve">
Responsable del seguimiento, validación de resultados y definición de planes de acción sobre el indicador
</t>
        </r>
      </text>
    </comment>
    <comment ref="F30" authorId="22" xr:uid="{00C90017-0058-4E34-BA78-00FB00C100E9}">
      <text>
        <r>
          <rPr>
            <b/>
            <sz val="9"/>
            <rFont val="Tahoma"/>
          </rPr>
          <t>PwC:</t>
        </r>
        <r>
          <rPr>
            <sz val="9"/>
            <rFont val="Tahoma"/>
          </rPr>
          <t xml:space="preserve">
Cuando se trate de indicadores estratégicos, estos planes deben estar alineados con los planes de acción de las dependencias de la secretaria.
</t>
        </r>
      </text>
    </comment>
    <comment ref="H30" authorId="23" xr:uid="{00990033-0020-4081-98E8-000C007F0094}">
      <text>
        <r>
          <rPr>
            <b/>
            <sz val="9"/>
            <rFont val="Tahoma"/>
          </rPr>
          <t>PwC:</t>
        </r>
        <r>
          <rPr>
            <sz val="9"/>
            <rFont val="Tahoma"/>
          </rPr>
          <t xml:space="preserve">
Responsable del seguimiento, validación de resultados y definición de planes de acción sobre el indicador
</t>
        </r>
      </text>
    </comment>
    <comment ref="F31" authorId="24" xr:uid="{008500E7-00F1-43B6-8ABB-00DD00CE0039}">
      <text>
        <r>
          <rPr>
            <b/>
            <sz val="9"/>
            <rFont val="Tahoma"/>
          </rPr>
          <t>PwC:</t>
        </r>
        <r>
          <rPr>
            <sz val="9"/>
            <rFont val="Tahoma"/>
          </rPr>
          <t xml:space="preserve">
Cuando se trate de indicadores estratégicos, estos planes deben estar alineados con los planes de acción de las dependencias de la secretaria.
</t>
        </r>
      </text>
    </comment>
    <comment ref="H31" authorId="25" xr:uid="{00150085-00DB-43FB-8C10-008E002400DE}">
      <text>
        <r>
          <rPr>
            <b/>
            <sz val="9"/>
            <rFont val="Tahoma"/>
          </rPr>
          <t>PwC:</t>
        </r>
        <r>
          <rPr>
            <sz val="9"/>
            <rFont val="Tahoma"/>
          </rPr>
          <t xml:space="preserve">
Responsable del seguimiento, validación de resultados y definición de planes de acción sobre el indicador
</t>
        </r>
      </text>
    </comment>
    <comment ref="F32" authorId="26" xr:uid="{000600A5-0081-4597-B0FA-00450049006A}">
      <text>
        <r>
          <rPr>
            <b/>
            <sz val="9"/>
            <rFont val="Tahoma"/>
          </rPr>
          <t>PwC:</t>
        </r>
        <r>
          <rPr>
            <sz val="9"/>
            <rFont val="Tahoma"/>
          </rPr>
          <t xml:space="preserve">
Cuando se trate de indicadores estratégicos, estos planes deben estar alineados con los planes de acción de las dependencias de la secretaria.
</t>
        </r>
      </text>
    </comment>
    <comment ref="H32" authorId="27" xr:uid="{00C800A0-0099-4F79-B1FC-00AA00DB0029}">
      <text>
        <r>
          <rPr>
            <b/>
            <sz val="9"/>
            <rFont val="Tahoma"/>
          </rPr>
          <t>PwC:</t>
        </r>
        <r>
          <rPr>
            <sz val="9"/>
            <rFont val="Tahoma"/>
          </rPr>
          <t xml:space="preserve">
Responsable del seguimiento, validación de resultados y definición de planes de acción sobre el indicador
</t>
        </r>
      </text>
    </comment>
    <comment ref="F33" authorId="28" xr:uid="{00FE0016-006F-45B3-8893-006900CA0049}">
      <text>
        <r>
          <rPr>
            <b/>
            <sz val="9"/>
            <rFont val="Tahoma"/>
          </rPr>
          <t>PwC:</t>
        </r>
        <r>
          <rPr>
            <sz val="9"/>
            <rFont val="Tahoma"/>
          </rPr>
          <t xml:space="preserve">
Cuando se trate de indicadores estratégicos, estos planes deben estar alineados con los planes de acción de las dependencias de la secretaria.
</t>
        </r>
      </text>
    </comment>
    <comment ref="H33" authorId="29" xr:uid="{00020068-0062-43F9-9BAD-00B400DD005F}">
      <text>
        <r>
          <rPr>
            <b/>
            <sz val="9"/>
            <rFont val="Tahoma"/>
          </rPr>
          <t>PwC:</t>
        </r>
        <r>
          <rPr>
            <sz val="9"/>
            <rFont val="Tahoma"/>
          </rPr>
          <t xml:space="preserve">
Responsable del seguimiento, validación de resultados y definición de planes de acción sobre el indicador
</t>
        </r>
      </text>
    </comment>
    <comment ref="F34" authorId="30" xr:uid="{005E003F-0065-4826-BC2B-00BF002B00E2}">
      <text>
        <r>
          <rPr>
            <b/>
            <sz val="9"/>
            <rFont val="Tahoma"/>
          </rPr>
          <t>PwC:</t>
        </r>
        <r>
          <rPr>
            <sz val="9"/>
            <rFont val="Tahoma"/>
          </rPr>
          <t xml:space="preserve">
Cuando se trate de indicadores estratégicos, estos planes deben estar alineados con los planes de acción de las dependencias de la secretaria.
</t>
        </r>
      </text>
    </comment>
    <comment ref="H34" authorId="31" xr:uid="{00530004-0080-4CB8-B163-004200A300AF}">
      <text>
        <r>
          <rPr>
            <b/>
            <sz val="9"/>
            <rFont val="Tahoma"/>
          </rPr>
          <t>PwC:</t>
        </r>
        <r>
          <rPr>
            <sz val="9"/>
            <rFont val="Tahoma"/>
          </rPr>
          <t xml:space="preserve">
Responsable del seguimiento, validación de resultados y definición de planes de acción sobre el indicador
</t>
        </r>
      </text>
    </comment>
    <comment ref="F35" authorId="32" xr:uid="{00560065-004D-434F-95A0-00FA00850084}">
      <text>
        <r>
          <rPr>
            <b/>
            <sz val="9"/>
            <rFont val="Tahoma"/>
          </rPr>
          <t>PwC:</t>
        </r>
        <r>
          <rPr>
            <sz val="9"/>
            <rFont val="Tahoma"/>
          </rPr>
          <t xml:space="preserve">
Cuando se trate de indicadores estratégicos, estos planes deben estar alineados con los planes de acción de las dependencias de la secretaria.
</t>
        </r>
      </text>
    </comment>
    <comment ref="H35" authorId="33" xr:uid="{008E00D6-007B-4F32-82A1-002800E60085}">
      <text>
        <r>
          <rPr>
            <b/>
            <sz val="9"/>
            <rFont val="Tahoma"/>
          </rPr>
          <t>PwC:</t>
        </r>
        <r>
          <rPr>
            <sz val="9"/>
            <rFont val="Tahoma"/>
          </rPr>
          <t xml:space="preserve">
Responsable del seguimiento, validación de resultados y definición de planes de acción sobre el indicador
</t>
        </r>
      </text>
    </comment>
    <comment ref="F36" authorId="34" xr:uid="{0058000E-004E-4FCA-8E16-0010003000B9}">
      <text>
        <r>
          <rPr>
            <b/>
            <sz val="9"/>
            <rFont val="Tahoma"/>
          </rPr>
          <t>PwC:</t>
        </r>
        <r>
          <rPr>
            <sz val="9"/>
            <rFont val="Tahoma"/>
          </rPr>
          <t xml:space="preserve">
Cuando se trate de indicadores estratégicos, estos planes deben estar alineados con los planes de acción de las dependencias de la secretaria.
</t>
        </r>
      </text>
    </comment>
    <comment ref="H36" authorId="35" xr:uid="{00C30086-001D-4B24-9625-007B00A0008E}">
      <text>
        <r>
          <rPr>
            <b/>
            <sz val="9"/>
            <rFont val="Tahoma"/>
          </rPr>
          <t>PwC:</t>
        </r>
        <r>
          <rPr>
            <sz val="9"/>
            <rFont val="Tahoma"/>
          </rPr>
          <t xml:space="preserve">
Responsable del seguimiento, validación de resultados y definición de planes de acción sobre el indicador
</t>
        </r>
      </text>
    </comment>
    <comment ref="F37" authorId="36" xr:uid="{001400FD-00D2-4873-9DEC-003600C60051}">
      <text>
        <r>
          <rPr>
            <b/>
            <sz val="9"/>
            <rFont val="Tahoma"/>
          </rPr>
          <t>PwC:</t>
        </r>
        <r>
          <rPr>
            <sz val="9"/>
            <rFont val="Tahoma"/>
          </rPr>
          <t xml:space="preserve">
Cuando se trate de indicadores estratégicos, estos planes deben estar alineados con los planes de acción de las dependencias de la secretaria.
</t>
        </r>
      </text>
    </comment>
    <comment ref="H37" authorId="37" xr:uid="{004300F7-006E-4A8C-B9F4-0091000900B7}">
      <text>
        <r>
          <rPr>
            <b/>
            <sz val="9"/>
            <rFont val="Tahoma"/>
          </rPr>
          <t>PwC:</t>
        </r>
        <r>
          <rPr>
            <sz val="9"/>
            <rFont val="Tahoma"/>
          </rPr>
          <t xml:space="preserve">
Responsable del seguimiento, validación de resultados y definición de planes de acción sobre el indicador
</t>
        </r>
      </text>
    </comment>
    <comment ref="F38" authorId="38" xr:uid="{007C0039-0082-4A69-8CC3-00E000200058}">
      <text>
        <r>
          <rPr>
            <b/>
            <sz val="9"/>
            <rFont val="Tahoma"/>
          </rPr>
          <t>PwC:</t>
        </r>
        <r>
          <rPr>
            <sz val="9"/>
            <rFont val="Tahoma"/>
          </rPr>
          <t xml:space="preserve">
Cuando se trate de indicadores estratégicos, estos planes deben estar alineados con los planes de acción de las dependencias de la secretaria.
</t>
        </r>
      </text>
    </comment>
    <comment ref="H38" authorId="39" xr:uid="{009F004F-00B7-41A7-934C-00FE009A002E}">
      <text>
        <r>
          <rPr>
            <b/>
            <sz val="9"/>
            <rFont val="Tahoma"/>
          </rPr>
          <t>PwC:</t>
        </r>
        <r>
          <rPr>
            <sz val="9"/>
            <rFont val="Tahoma"/>
          </rPr>
          <t xml:space="preserve">
Responsable del seguimiento, validación de resultados y definición de planes de acción sobre el indicador
</t>
        </r>
      </text>
    </comment>
    <comment ref="F39" authorId="40" xr:uid="{00C00006-0047-4508-817B-00C50057001A}">
      <text>
        <r>
          <rPr>
            <b/>
            <sz val="9"/>
            <rFont val="Tahoma"/>
          </rPr>
          <t>PwC:</t>
        </r>
        <r>
          <rPr>
            <sz val="9"/>
            <rFont val="Tahoma"/>
          </rPr>
          <t xml:space="preserve">
Cuando se trate de indicadores estratégicos, estos planes deben estar alineados con los planes de acción de las dependencias de la secretaria.
</t>
        </r>
      </text>
    </comment>
    <comment ref="H39" authorId="41" xr:uid="{00A800F2-0082-4EF1-AEAE-0097000C005F}">
      <text>
        <r>
          <rPr>
            <b/>
            <sz val="9"/>
            <rFont val="Tahoma"/>
          </rPr>
          <t>PwC:</t>
        </r>
        <r>
          <rPr>
            <sz val="9"/>
            <rFont val="Tahoma"/>
          </rPr>
          <t xml:space="preserve">
Responsable del seguimiento, validación de resultados y definición de planes de acción sobre el indicador
</t>
        </r>
      </text>
    </comment>
    <comment ref="F40" authorId="42" xr:uid="{005200E9-004A-49EC-9238-00D900C30025}">
      <text>
        <r>
          <rPr>
            <b/>
            <sz val="9"/>
            <rFont val="Tahoma"/>
          </rPr>
          <t>PwC:</t>
        </r>
        <r>
          <rPr>
            <sz val="9"/>
            <rFont val="Tahoma"/>
          </rPr>
          <t xml:space="preserve">
Cuando se trate de indicadores estratégicos, estos planes deben estar alineados con los planes de acción de las dependencias de la secretaria.
</t>
        </r>
      </text>
    </comment>
    <comment ref="H40" authorId="43" xr:uid="{006F0086-0097-4B28-8FDE-0072005900F7}">
      <text>
        <r>
          <rPr>
            <b/>
            <sz val="9"/>
            <rFont val="Tahoma"/>
          </rPr>
          <t>PwC:</t>
        </r>
        <r>
          <rPr>
            <sz val="9"/>
            <rFont val="Tahoma"/>
          </rPr>
          <t xml:space="preserve">
Responsable del seguimiento, validación de resultados y definición de planes de acción sobre el indicador
</t>
        </r>
      </text>
    </comment>
    <comment ref="F41" authorId="44" xr:uid="{00E300A7-00F4-4CF4-9458-005000FE0046}">
      <text>
        <r>
          <rPr>
            <b/>
            <sz val="9"/>
            <rFont val="Tahoma"/>
          </rPr>
          <t>PwC:</t>
        </r>
        <r>
          <rPr>
            <sz val="9"/>
            <rFont val="Tahoma"/>
          </rPr>
          <t xml:space="preserve">
Cuando se trate de indicadores estratégicos, estos planes deben estar alineados con los planes de acción de las dependencias de la secretaria.
</t>
        </r>
      </text>
    </comment>
    <comment ref="H41" authorId="45" xr:uid="{004500F0-0000-4948-81D8-00E300B800E4}">
      <text>
        <r>
          <rPr>
            <b/>
            <sz val="9"/>
            <rFont val="Tahoma"/>
          </rPr>
          <t>PwC:</t>
        </r>
        <r>
          <rPr>
            <sz val="9"/>
            <rFont val="Tahoma"/>
          </rPr>
          <t xml:space="preserve">
Responsable del seguimiento, validación de resultados y definición de planes de acción sobre el indicador
</t>
        </r>
      </text>
    </comment>
    <comment ref="F6" authorId="46" xr:uid="{00630046-00EE-443C-AC7E-00A100E10089}">
      <text>
        <r>
          <rPr>
            <b/>
            <sz val="9"/>
            <rFont val="Tahoma"/>
          </rPr>
          <t>PwC:</t>
        </r>
        <r>
          <rPr>
            <sz val="9"/>
            <rFont val="Tahoma"/>
          </rPr>
          <t xml:space="preserve">
Corresponde al nombre a o la expresión que identifica el indicador
</t>
        </r>
      </text>
    </comment>
    <comment ref="I7" authorId="47" xr:uid="{00BC0054-0006-468E-A6E2-008000A40052}">
      <text>
        <r>
          <rPr>
            <b/>
            <sz val="9"/>
            <rFont val="Tahoma"/>
          </rPr>
          <t>PwC:</t>
        </r>
        <r>
          <rPr>
            <sz val="9"/>
            <rFont val="Tahoma"/>
          </rPr>
          <t xml:space="preserve">
Se marcará SI cuando el indicador pertenezca al conjunto de indicadores inicialmente definido por el MEN en su tablero de indicadores, y NO cuando el indicador haya sido agregado en la secretaria al tablero.
</t>
        </r>
      </text>
    </comment>
    <comment ref="B9" authorId="48" xr:uid="{00040009-0021-4821-9E8B-007F0084003D}">
      <text>
        <r>
          <rPr>
            <b/>
            <sz val="9"/>
            <rFont val="Tahoma"/>
          </rPr>
          <t>PwC:</t>
        </r>
        <r>
          <rPr>
            <sz val="9"/>
            <rFont val="Tahoma"/>
          </rPr>
          <t xml:space="preserve">
INCLUYE:
Qué se espera obtener del indicador?
Cuál es su finalidad?
Qué busca medir? 
Qué uso se espera dar?
</t>
        </r>
      </text>
    </comment>
    <comment ref="H9" authorId="49" xr:uid="{00A30018-0030-4A79-8879-001D00D500AE}">
      <text>
        <r>
          <rPr>
            <b/>
            <sz val="9"/>
            <rFont val="Tahoma"/>
          </rPr>
          <t>PwC:</t>
        </r>
        <r>
          <rPr>
            <sz val="9"/>
            <rFont val="Tahoma"/>
          </rPr>
          <t xml:space="preserve">
INCLUYE:
Por qué es importante su construcción y análisis ?
Por qué el indicador es adecuado para cumplir el objetivo qué se espera de el?
</t>
        </r>
      </text>
    </comment>
    <comment ref="B10" authorId="50" xr:uid="{00360077-00B6-433F-9D9F-00E0004100ED}">
      <text>
        <r>
          <rPr>
            <b/>
            <sz val="9"/>
            <rFont val="Tahoma"/>
          </rPr>
          <t>PwC:</t>
        </r>
        <r>
          <rPr>
            <sz val="9"/>
            <rFont val="Tahoma"/>
          </rPr>
          <t xml:space="preserve">
INCLUYE:
Cómo se mide el indicador?
Cómo de expresa el indicador?
Esta puede ser:  porcentaje, razón, etc.
</t>
        </r>
      </text>
    </comment>
    <comment ref="H10" authorId="51" xr:uid="{000C00E1-004A-46C3-A762-00D0004400A5}">
      <text>
        <r>
          <rPr>
            <b/>
            <sz val="9"/>
            <rFont val="Tahoma"/>
          </rPr>
          <t>PwC:</t>
        </r>
        <r>
          <rPr>
            <sz val="9"/>
            <rFont val="Tahoma"/>
          </rPr>
          <t xml:space="preserve">
INCLUYE:
Cuáles son las variables que componen el indicador?
Cuál es el concepto de estas variables? 
</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tc={00AB0054-0016-4275-9C1B-00F900B10066}</author>
    <author>tc={00490093-005A-476B-8B9A-00ED002B0025}</author>
    <author>tc={005300A5-00EA-44DF-9BA1-003F00AC00B7}</author>
    <author>tc={00EA0054-00AB-42AE-9464-000900020059}</author>
    <author>tc={006000AF-001A-4BDA-BD11-0067004C002B}</author>
    <author>tc={00BF0088-00C6-4908-8843-00F9008100B1}</author>
    <author>tc={004300F7-00D1-4B03-908B-006500EA0051}</author>
    <author>tc={00DB00D5-0073-4537-A4F3-00D300A400D7}</author>
    <author>tc={00AC0042-0077-4837-A573-0070001F00F3}</author>
    <author>tc={008E0020-00BC-4C37-AF7A-00EC00A100BA}</author>
    <author>tc={008D0096-00B4-4B93-9A68-00FC00C30021}</author>
    <author>tc={0069008E-00E8-4D46-8416-00D800F20086}</author>
    <author>tc={00160036-0073-4F73-AD4C-00BD00F00027}</author>
    <author>tc={003D0083-0083-41E0-A647-006C005100A8}</author>
    <author>tc={00B900A9-00DB-4076-8B3E-00A900FF0091}</author>
    <author>tc={001B00A4-0054-4DC3-90D2-00BD00B600CD}</author>
    <author>tc={002700B3-0057-4D78-A0A0-00F50088002D}</author>
    <author>tc={005400D8-0064-4EEB-85B5-0021005A00E3}</author>
    <author>tc={00500059-008E-4796-A915-001600650007}</author>
    <author>tc={00790042-00FD-4D96-9E32-002D00B60016}</author>
    <author>tc={006500E0-006B-422D-BF7B-00C100AF006E}</author>
    <author>tc={005C0047-00A7-4C41-9ACA-00B5008400D3}</author>
    <author>tc={00D900CE-0015-42DA-ADF4-00EB00BE00ED}</author>
    <author>tc={000C008E-002C-47A8-B33F-00CE00BB00C8}</author>
    <author>tc={005A00E6-00F6-417A-BDE2-00C9002C0052}</author>
    <author>tc={00DC00FA-0094-46C8-A690-00CD009600E0}</author>
    <author>tc={00DC002F-00B7-482A-87E6-00CF00D200AA}</author>
    <author>tc={005B00B0-0028-4ADF-8AFD-0048008D004A}</author>
    <author>tc={008E00ED-0042-4347-83DF-00B400C90042}</author>
    <author>tc={005C0016-0072-4F69-9E0B-0014005A0073}</author>
    <author>tc={00E100A4-00BE-416E-98F1-006B006900A6}</author>
    <author>tc={00EF00D1-003B-4A24-9479-004400F40006}</author>
    <author>tc={0088001C-0095-437C-AD7B-002B004C00A4}</author>
    <author>tc={006400C6-008B-4B0D-AA46-002F009600F2}</author>
    <author>tc={00710057-0070-4C8E-B71E-0067004B0049}</author>
    <author>tc={004E0019-00AB-4C60-B2B5-006A00B80063}</author>
    <author>tc={00D0009B-0038-4202-8ABA-00D5007E00E1}</author>
    <author>tc={007D0030-0025-429A-A849-00C9001300C7}</author>
    <author>tc={0013006D-0016-4B73-AC72-006A003F00FB}</author>
    <author>tc={7A90494D-737F-2B36-E69D-463904A868F9}</author>
    <author>tc={00EE0093-0073-42BF-9FA8-005B00270062}</author>
    <author>tc={8705161F-B47D-EDC2-B9AB-D404FA10772D}</author>
    <author>tc={00500011-00F7-4403-B6F9-001C000F0024}</author>
    <author>tc={85963EEC-F8C6-B615-E9FB-CAEB7507B77D}</author>
    <author>tc={006A002C-008D-4D9C-A44A-0064000F008E}</author>
    <author>tc={C29E2201-8E4F-4B49-B94C-3B568124B2BE}</author>
    <author>tc={00AF0069-005D-4027-88BA-00270081002C}</author>
    <author>tc={EB79932D-1E38-2F2E-E70A-21D58A2C8CA9}</author>
    <author>tc={00CD008D-00D0-4E81-84A9-009900FD00CC}</author>
    <author>tc={007A005D-00CE-45CF-BB4C-001600DF0053}</author>
    <author>tc={00B8009D-008E-4DC8-87BA-0030005E007B}</author>
    <author>tc={006800D9-00B6-490A-93ED-00C000070042}</author>
    <author>tc={009F00DF-0082-4557-A0CE-00A100BB0086}</author>
    <author>tc={00240041-0040-4614-B2BB-0036002F008B}</author>
    <author>tc={00F300D6-00D3-4ECC-8E05-00E2006D0079}</author>
  </authors>
  <commentList>
    <comment ref="B11" authorId="0" xr:uid="{00AB0054-0016-4275-9C1B-00F900B10066}">
      <text>
        <r>
          <rPr>
            <b/>
            <sz val="9"/>
            <rFont val="Tahoma"/>
          </rPr>
          <t>PwC:</t>
        </r>
        <r>
          <rPr>
            <sz val="9"/>
            <rFont val="Tahoma"/>
          </rPr>
          <t xml:space="preserve">
INCLUYE:
Qué se espera obtener del indicador?
Cuál es su finalidad?
Qué busca medir? 
Qué uso se espera dar?
</t>
        </r>
      </text>
    </comment>
    <comment ref="H11" authorId="1" xr:uid="{00490093-005A-476B-8B9A-00ED002B0025}">
      <text>
        <r>
          <rPr>
            <b/>
            <sz val="9"/>
            <rFont val="Tahoma"/>
          </rPr>
          <t>PwC:</t>
        </r>
        <r>
          <rPr>
            <sz val="9"/>
            <rFont val="Tahoma"/>
          </rPr>
          <t xml:space="preserve">
INCLUYE:
Por qué es importante su construcción y análisis ?
Por qué el indicador es adecuado para cumplir el objetivo qué se espera de el?
</t>
        </r>
      </text>
    </comment>
    <comment ref="B12" authorId="2" xr:uid="{005300A5-00EA-44DF-9BA1-003F00AC00B7}">
      <text>
        <r>
          <rPr>
            <b/>
            <sz val="9"/>
            <rFont val="Tahoma"/>
          </rPr>
          <t>PwC:</t>
        </r>
        <r>
          <rPr>
            <sz val="9"/>
            <rFont val="Tahoma"/>
          </rPr>
          <t xml:space="preserve">
INCLUYE:
Cómo se mide el indicador?
Cómo de expresa el indicador?
Esta puede ser:  porcentaje, razón, etc.
</t>
        </r>
      </text>
    </comment>
    <comment ref="H12" authorId="3" xr:uid="{00EA0054-00AB-42AE-9464-000900020059}">
      <text>
        <r>
          <rPr>
            <b/>
            <sz val="9"/>
            <rFont val="Tahoma"/>
          </rPr>
          <t>PwC:</t>
        </r>
        <r>
          <rPr>
            <sz val="9"/>
            <rFont val="Tahoma"/>
          </rPr>
          <t xml:space="preserve">
INCLUYE:
Cuáles son las variables que componen el indicador?
Cuál es el concepto de estas variables? 
</t>
        </r>
      </text>
    </comment>
    <comment ref="B13" authorId="4" xr:uid="{006000AF-001A-4BDA-BD11-0067004C002B}">
      <text>
        <r>
          <rPr>
            <b/>
            <sz val="9"/>
            <rFont val="Tahoma"/>
          </rPr>
          <t>PwC:</t>
        </r>
        <r>
          <rPr>
            <sz val="9"/>
            <rFont val="Tahoma"/>
          </rPr>
          <t xml:space="preserve">
INCLUYE:
Fórmula de construcción del indicador
</t>
        </r>
      </text>
    </comment>
    <comment ref="H13" authorId="5" xr:uid="{00BF0088-00C6-4908-8843-00F9008100B1}">
      <text>
        <r>
          <rPr>
            <b/>
            <sz val="9"/>
            <rFont val="Tahoma"/>
          </rPr>
          <t>PwC:</t>
        </r>
        <r>
          <rPr>
            <sz val="9"/>
            <rFont val="Tahoma"/>
          </rPr>
          <t xml:space="preserve">
INCLUYE:
Cuál es la metodología de recolección y procesamiento de las variables y del indicador calculado?
Los datos cómo están presentados?, Cuál es su desagregación?
Qué aspectos deben ser tenidos en cuenta para su análisis?
Contra qué información puede ser comparado los resultados del indicador?
</t>
        </r>
      </text>
    </comment>
    <comment ref="B14" authorId="6" xr:uid="{004300F7-00D1-4B03-908B-006500EA0051}">
      <text>
        <r>
          <rPr>
            <b/>
            <sz val="9"/>
            <rFont val="Tahoma"/>
          </rPr>
          <t>PwC:</t>
        </r>
        <r>
          <rPr>
            <sz val="9"/>
            <rFont val="Tahoma"/>
          </rPr>
          <t xml:space="preserve">
INCLUYE:
Cuáles entidades externas o dependencias del MEN son las encargadas del procesamiento y divulgación de la información insumo para el cálculo del indicador?
</t>
        </r>
      </text>
    </comment>
    <comment ref="H14" authorId="7" xr:uid="{00DB00D5-0073-4537-A4F3-00D300A400D7}">
      <text>
        <r>
          <rPr>
            <b/>
            <sz val="9"/>
            <rFont val="Tahoma"/>
          </rPr>
          <t>PwC:</t>
        </r>
        <r>
          <rPr>
            <sz val="9"/>
            <rFont val="Tahoma"/>
          </rPr>
          <t xml:space="preserve">
INCLUYE:
Cada cuánto tiempo debe ser calculado el indicador?
Con qué frecuencia?.
Esta puede ser:  censal, anual, trimestral, mensual, diaria, etc.
</t>
        </r>
      </text>
    </comment>
    <comment ref="B15" authorId="8" xr:uid="{00AC0042-0077-4837-A573-0070001F00F3}">
      <text>
        <r>
          <rPr>
            <b/>
            <sz val="9"/>
            <rFont val="Tahoma"/>
          </rPr>
          <t>PwC:</t>
        </r>
        <r>
          <rPr>
            <sz val="9"/>
            <rFont val="Tahoma"/>
          </rPr>
          <t xml:space="preserve">
Responsable de obtener la medición del indicador
</t>
        </r>
      </text>
    </comment>
    <comment ref="H15" authorId="9" xr:uid="{008E0020-00BC-4C37-AF7A-00EC00A100BA}">
      <text>
        <r>
          <rPr>
            <b/>
            <sz val="9"/>
            <rFont val="Tahoma"/>
          </rPr>
          <t>PwC:</t>
        </r>
        <r>
          <rPr>
            <sz val="9"/>
            <rFont val="Tahoma"/>
          </rPr>
          <t xml:space="preserve">
Responsable del seguimiento, validación de resultados y definición de planes de acción sobre el indicador
</t>
        </r>
      </text>
    </comment>
    <comment ref="B16" authorId="10" xr:uid="{008D0096-00B4-4B93-9A68-00FC00C30021}">
      <text>
        <r>
          <rPr>
            <b/>
            <sz val="9"/>
            <rFont val="Tahoma"/>
          </rPr>
          <t>PwC:</t>
        </r>
        <r>
          <rPr>
            <sz val="9"/>
            <rFont val="Tahoma"/>
          </rPr>
          <t xml:space="preserve">
Medición, comportamiento o estimación del indicador al inicio de la gestión de gobierno
</t>
        </r>
      </text>
    </comment>
    <comment ref="F16" authorId="11" xr:uid="{0069008E-00E8-4D46-8416-00D800F20086}">
      <text>
        <r>
          <rPr>
            <b/>
            <sz val="9"/>
            <rFont val="Tahoma"/>
          </rPr>
          <t>PwC:</t>
        </r>
        <r>
          <rPr>
            <sz val="9"/>
            <rFont val="Tahoma"/>
          </rPr>
          <t xml:space="preserve">
Objetivo propuesto para el indicador, para indicadores estratégicos debe involucrar meta anual según Plan Indicativo
</t>
        </r>
      </text>
    </comment>
    <comment ref="H16" authorId="12" xr:uid="{00160036-0073-4F73-AD4C-00BD00F00027}">
      <text>
        <r>
          <rPr>
            <b/>
            <sz val="9"/>
            <rFont val="Tahoma"/>
          </rPr>
          <t>PwC:</t>
        </r>
        <r>
          <rPr>
            <sz val="9"/>
            <rFont val="Tahoma"/>
          </rPr>
          <t xml:space="preserve">
Rangos para la evaluación de las mediciones que se obtengan del indicador .
Aquí se considera un rango que este entre 0 y un valor por debajo de la línea base (primera medición)
</t>
        </r>
      </text>
    </comment>
    <comment ref="F25" authorId="13" xr:uid="{003D0083-0083-41E0-A647-006C005100A8}">
      <text>
        <r>
          <rPr>
            <b/>
            <sz val="9"/>
            <rFont val="Tahoma"/>
          </rPr>
          <t>PwC:</t>
        </r>
        <r>
          <rPr>
            <sz val="9"/>
            <rFont val="Tahoma"/>
          </rPr>
          <t xml:space="preserve">
Cuando se trate de indicadores estratégicos, estos planes deben estar alineados con los planes de acción de las dependencias de la secretaria.
</t>
        </r>
      </text>
    </comment>
    <comment ref="H25" authorId="14" xr:uid="{00B900A9-00DB-4076-8B3E-00A900FF0091}">
      <text>
        <r>
          <rPr>
            <b/>
            <sz val="9"/>
            <rFont val="Tahoma"/>
          </rPr>
          <t>PwC:</t>
        </r>
        <r>
          <rPr>
            <sz val="9"/>
            <rFont val="Tahoma"/>
          </rPr>
          <t xml:space="preserve">
Responsable del seguimiento, validación de resultados y definición de planes de acción sobre el indicador
</t>
        </r>
      </text>
    </comment>
    <comment ref="F26" authorId="15" xr:uid="{001B00A4-0054-4DC3-90D2-00BD00B600CD}">
      <text>
        <r>
          <rPr>
            <b/>
            <sz val="9"/>
            <rFont val="Tahoma"/>
          </rPr>
          <t>PwC:</t>
        </r>
        <r>
          <rPr>
            <sz val="9"/>
            <rFont val="Tahoma"/>
          </rPr>
          <t xml:space="preserve">
Cuando se trate de indicadores estratégicos, estos planes deben estar alineados con los planes de acción de las dependencias de la secretaria.
</t>
        </r>
      </text>
    </comment>
    <comment ref="H26" authorId="16" xr:uid="{002700B3-0057-4D78-A0A0-00F50088002D}">
      <text>
        <r>
          <rPr>
            <b/>
            <sz val="9"/>
            <rFont val="Tahoma"/>
          </rPr>
          <t>PwC:</t>
        </r>
        <r>
          <rPr>
            <sz val="9"/>
            <rFont val="Tahoma"/>
          </rPr>
          <t xml:space="preserve">
Responsable del seguimiento, validación de resultados y definición de planes de acción sobre el indicador
</t>
        </r>
      </text>
    </comment>
    <comment ref="F27" authorId="17" xr:uid="{005400D8-0064-4EEB-85B5-0021005A00E3}">
      <text>
        <r>
          <rPr>
            <b/>
            <sz val="9"/>
            <rFont val="Tahoma"/>
          </rPr>
          <t>PwC:</t>
        </r>
        <r>
          <rPr>
            <sz val="9"/>
            <rFont val="Tahoma"/>
          </rPr>
          <t xml:space="preserve">
Cuando se trate de indicadores estratégicos, estos planes deben estar alineados con los planes de acción de las dependencias de la secretaria.
</t>
        </r>
      </text>
    </comment>
    <comment ref="H27" authorId="18" xr:uid="{00500059-008E-4796-A915-001600650007}">
      <text>
        <r>
          <rPr>
            <b/>
            <sz val="9"/>
            <rFont val="Tahoma"/>
          </rPr>
          <t>PwC:</t>
        </r>
        <r>
          <rPr>
            <sz val="9"/>
            <rFont val="Tahoma"/>
          </rPr>
          <t xml:space="preserve">
Responsable del seguimiento, validación de resultados y definición de planes de acción sobre el indicador
</t>
        </r>
      </text>
    </comment>
    <comment ref="F28" authorId="19" xr:uid="{00790042-00FD-4D96-9E32-002D00B60016}">
      <text>
        <r>
          <rPr>
            <b/>
            <sz val="9"/>
            <rFont val="Tahoma"/>
          </rPr>
          <t>PwC:</t>
        </r>
        <r>
          <rPr>
            <sz val="9"/>
            <rFont val="Tahoma"/>
          </rPr>
          <t xml:space="preserve">
Cuando se trate de indicadores estratégicos, estos planes deben estar alineados con los planes de acción de las dependencias de la secretaria.
</t>
        </r>
      </text>
    </comment>
    <comment ref="H28" authorId="20" xr:uid="{006500E0-006B-422D-BF7B-00C100AF006E}">
      <text>
        <r>
          <rPr>
            <b/>
            <sz val="9"/>
            <rFont val="Tahoma"/>
          </rPr>
          <t>PwC:</t>
        </r>
        <r>
          <rPr>
            <sz val="9"/>
            <rFont val="Tahoma"/>
          </rPr>
          <t xml:space="preserve">
Responsable del seguimiento, validación de resultados y definición de planes de acción sobre el indicador
</t>
        </r>
      </text>
    </comment>
    <comment ref="F29" authorId="21" xr:uid="{005C0047-00A7-4C41-9ACA-00B5008400D3}">
      <text>
        <r>
          <rPr>
            <b/>
            <sz val="9"/>
            <rFont val="Tahoma"/>
          </rPr>
          <t>PwC:</t>
        </r>
        <r>
          <rPr>
            <sz val="9"/>
            <rFont val="Tahoma"/>
          </rPr>
          <t xml:space="preserve">
Cuando se trate de indicadores estratégicos, estos planes deben estar alineados con los planes de acción de las dependencias de la secretaria.
</t>
        </r>
      </text>
    </comment>
    <comment ref="H29" authorId="22" xr:uid="{00D900CE-0015-42DA-ADF4-00EB00BE00ED}">
      <text>
        <r>
          <rPr>
            <b/>
            <sz val="9"/>
            <rFont val="Tahoma"/>
          </rPr>
          <t>PwC:</t>
        </r>
        <r>
          <rPr>
            <sz val="9"/>
            <rFont val="Tahoma"/>
          </rPr>
          <t xml:space="preserve">
Responsable del seguimiento, validación de resultados y definición de planes de acción sobre el indicador
</t>
        </r>
      </text>
    </comment>
    <comment ref="F30" authorId="23" xr:uid="{000C008E-002C-47A8-B33F-00CE00BB00C8}">
      <text>
        <r>
          <rPr>
            <b/>
            <sz val="9"/>
            <rFont val="Tahoma"/>
          </rPr>
          <t>PwC:</t>
        </r>
        <r>
          <rPr>
            <sz val="9"/>
            <rFont val="Tahoma"/>
          </rPr>
          <t xml:space="preserve">
Cuando se trate de indicadores estratégicos, estos planes deben estar alineados con los planes de acción de las dependencias de la secretaria.
</t>
        </r>
      </text>
    </comment>
    <comment ref="H30" authorId="24" xr:uid="{005A00E6-00F6-417A-BDE2-00C9002C0052}">
      <text>
        <r>
          <rPr>
            <b/>
            <sz val="9"/>
            <rFont val="Tahoma"/>
          </rPr>
          <t>PwC:</t>
        </r>
        <r>
          <rPr>
            <sz val="9"/>
            <rFont val="Tahoma"/>
          </rPr>
          <t xml:space="preserve">
Responsable del seguimiento, validación de resultados y definición de planes de acción sobre el indicador
</t>
        </r>
      </text>
    </comment>
    <comment ref="F31" authorId="25" xr:uid="{00DC00FA-0094-46C8-A690-00CD009600E0}">
      <text>
        <r>
          <rPr>
            <b/>
            <sz val="9"/>
            <rFont val="Tahoma"/>
          </rPr>
          <t>PwC:</t>
        </r>
        <r>
          <rPr>
            <sz val="9"/>
            <rFont val="Tahoma"/>
          </rPr>
          <t xml:space="preserve">
Cuando se trate de indicadores estratégicos, estos planes deben estar alineados con los planes de acción de las dependencias de la secretaria.
</t>
        </r>
      </text>
    </comment>
    <comment ref="H31" authorId="26" xr:uid="{00DC002F-00B7-482A-87E6-00CF00D200AA}">
      <text>
        <r>
          <rPr>
            <b/>
            <sz val="9"/>
            <rFont val="Tahoma"/>
          </rPr>
          <t>PwC:</t>
        </r>
        <r>
          <rPr>
            <sz val="9"/>
            <rFont val="Tahoma"/>
          </rPr>
          <t xml:space="preserve">
Responsable del seguimiento, validación de resultados y definición de planes de acción sobre el indicador
</t>
        </r>
      </text>
    </comment>
    <comment ref="F32" authorId="27" xr:uid="{005B00B0-0028-4ADF-8AFD-0048008D004A}">
      <text>
        <r>
          <rPr>
            <b/>
            <sz val="9"/>
            <rFont val="Tahoma"/>
          </rPr>
          <t>PwC:</t>
        </r>
        <r>
          <rPr>
            <sz val="9"/>
            <rFont val="Tahoma"/>
          </rPr>
          <t xml:space="preserve">
Cuando se trate de indicadores estratégicos, estos planes deben estar alineados con los planes de acción de las dependencias de la secretaria.
</t>
        </r>
      </text>
    </comment>
    <comment ref="H32" authorId="28" xr:uid="{008E00ED-0042-4347-83DF-00B400C90042}">
      <text>
        <r>
          <rPr>
            <b/>
            <sz val="9"/>
            <rFont val="Tahoma"/>
          </rPr>
          <t>PwC:</t>
        </r>
        <r>
          <rPr>
            <sz val="9"/>
            <rFont val="Tahoma"/>
          </rPr>
          <t xml:space="preserve">
Responsable del seguimiento, validación de resultados y definición de planes de acción sobre el indicador
</t>
        </r>
      </text>
    </comment>
    <comment ref="F33" authorId="29" xr:uid="{005C0016-0072-4F69-9E0B-0014005A0073}">
      <text>
        <r>
          <rPr>
            <b/>
            <sz val="9"/>
            <rFont val="Tahoma"/>
          </rPr>
          <t>PwC:</t>
        </r>
        <r>
          <rPr>
            <sz val="9"/>
            <rFont val="Tahoma"/>
          </rPr>
          <t xml:space="preserve">
Cuando se trate de indicadores estratégicos, estos planes deben estar alineados con los planes de acción de las dependencias de la secretaria.
</t>
        </r>
      </text>
    </comment>
    <comment ref="H33" authorId="30" xr:uid="{00E100A4-00BE-416E-98F1-006B006900A6}">
      <text>
        <r>
          <rPr>
            <b/>
            <sz val="9"/>
            <rFont val="Tahoma"/>
          </rPr>
          <t>PwC:</t>
        </r>
        <r>
          <rPr>
            <sz val="9"/>
            <rFont val="Tahoma"/>
          </rPr>
          <t xml:space="preserve">
Responsable del seguimiento, validación de resultados y definición de planes de acción sobre el indicador
</t>
        </r>
      </text>
    </comment>
    <comment ref="F34" authorId="31" xr:uid="{00EF00D1-003B-4A24-9479-004400F40006}">
      <text>
        <r>
          <rPr>
            <b/>
            <sz val="9"/>
            <rFont val="Tahoma"/>
          </rPr>
          <t>PwC:</t>
        </r>
        <r>
          <rPr>
            <sz val="9"/>
            <rFont val="Tahoma"/>
          </rPr>
          <t xml:space="preserve">
Cuando se trate de indicadores estratégicos, estos planes deben estar alineados con los planes de acción de las dependencias de la secretaria.
</t>
        </r>
      </text>
    </comment>
    <comment ref="H34" authorId="32" xr:uid="{0088001C-0095-437C-AD7B-002B004C00A4}">
      <text>
        <r>
          <rPr>
            <b/>
            <sz val="9"/>
            <rFont val="Tahoma"/>
          </rPr>
          <t>PwC:</t>
        </r>
        <r>
          <rPr>
            <sz val="9"/>
            <rFont val="Tahoma"/>
          </rPr>
          <t xml:space="preserve">
Responsable del seguimiento, validación de resultados y definición de planes de acción sobre el indicador
</t>
        </r>
      </text>
    </comment>
    <comment ref="F35" authorId="33" xr:uid="{006400C6-008B-4B0D-AA46-002F009600F2}">
      <text>
        <r>
          <rPr>
            <b/>
            <sz val="9"/>
            <rFont val="Tahoma"/>
          </rPr>
          <t>PwC:</t>
        </r>
        <r>
          <rPr>
            <sz val="9"/>
            <rFont val="Tahoma"/>
          </rPr>
          <t xml:space="preserve">
Cuando se trate de indicadores estratégicos, estos planes deben estar alineados con los planes de acción de las dependencias de la secretaria.
</t>
        </r>
      </text>
    </comment>
    <comment ref="H35" authorId="34" xr:uid="{00710057-0070-4C8E-B71E-0067004B0049}">
      <text>
        <r>
          <rPr>
            <b/>
            <sz val="9"/>
            <rFont val="Tahoma"/>
          </rPr>
          <t>PwC:</t>
        </r>
        <r>
          <rPr>
            <sz val="9"/>
            <rFont val="Tahoma"/>
          </rPr>
          <t xml:space="preserve">
Responsable del seguimiento, validación de resultados y definición de planes de acción sobre el indicador
</t>
        </r>
      </text>
    </comment>
    <comment ref="F36" authorId="35" xr:uid="{004E0019-00AB-4C60-B2B5-006A00B80063}">
      <text>
        <r>
          <rPr>
            <b/>
            <sz val="9"/>
            <rFont val="Tahoma"/>
          </rPr>
          <t>PwC:</t>
        </r>
        <r>
          <rPr>
            <sz val="9"/>
            <rFont val="Tahoma"/>
          </rPr>
          <t xml:space="preserve">
Cuando se trate de indicadores estratégicos, estos planes deben estar alineados con los planes de acción de las dependencias de la secretaria.
</t>
        </r>
      </text>
    </comment>
    <comment ref="H36" authorId="36" xr:uid="{00D0009B-0038-4202-8ABA-00D5007E00E1}">
      <text>
        <r>
          <rPr>
            <b/>
            <sz val="9"/>
            <rFont val="Tahoma"/>
          </rPr>
          <t>PwC:</t>
        </r>
        <r>
          <rPr>
            <sz val="9"/>
            <rFont val="Tahoma"/>
          </rPr>
          <t xml:space="preserve">
Responsable del seguimiento, validación de resultados y definición de planes de acción sobre el indicador
</t>
        </r>
      </text>
    </comment>
    <comment ref="F37" authorId="37" xr:uid="{007D0030-0025-429A-A849-00C9001300C7}">
      <text>
        <r>
          <rPr>
            <b/>
            <sz val="9"/>
            <rFont val="Tahoma"/>
          </rPr>
          <t>PwC:</t>
        </r>
        <r>
          <rPr>
            <sz val="9"/>
            <rFont val="Tahoma"/>
          </rPr>
          <t xml:space="preserve">
Cuando se trate de indicadores estratégicos, estos planes deben estar alineados con los planes de acción de las dependencias de la secretaria.
</t>
        </r>
      </text>
    </comment>
    <comment ref="H37" authorId="38" xr:uid="{0013006D-0016-4B73-AC72-006A003F00FB}">
      <text>
        <r>
          <rPr>
            <b/>
            <sz val="9"/>
            <rFont val="Tahoma"/>
          </rPr>
          <t>PwC:</t>
        </r>
        <r>
          <rPr>
            <sz val="9"/>
            <rFont val="Tahoma"/>
          </rPr>
          <t xml:space="preserve">
Responsable del seguimiento, validación de resultados y definición de planes de acción sobre el indicador
</t>
        </r>
      </text>
    </comment>
    <comment ref="F38" authorId="39" xr:uid="{7A90494D-737F-2B36-E69D-463904A868F9}">
      <text>
        <r>
          <rPr>
            <b/>
            <sz val="9"/>
            <rFont val="Tahoma"/>
          </rPr>
          <t>PwC:</t>
        </r>
        <r>
          <rPr>
            <sz val="9"/>
            <rFont val="Tahoma"/>
          </rPr>
          <t xml:space="preserve">
Cuando se trate de indicadores estratégicos, estos planes deben estar alineados con los planes de acción de las dependencias de la secretaria.
</t>
        </r>
      </text>
    </comment>
    <comment ref="H38" authorId="40" xr:uid="{00EE0093-0073-42BF-9FA8-005B00270062}">
      <text>
        <r>
          <rPr>
            <b/>
            <sz val="9"/>
            <rFont val="Tahoma"/>
          </rPr>
          <t>PwC:</t>
        </r>
        <r>
          <rPr>
            <sz val="9"/>
            <rFont val="Tahoma"/>
          </rPr>
          <t xml:space="preserve">
Responsable del seguimiento, validación de resultados y definición de planes de acción sobre el indicador
</t>
        </r>
      </text>
    </comment>
    <comment ref="F39" authorId="41" xr:uid="{8705161F-B47D-EDC2-B9AB-D404FA10772D}">
      <text>
        <r>
          <rPr>
            <b/>
            <sz val="9"/>
            <rFont val="Tahoma"/>
          </rPr>
          <t>PwC:</t>
        </r>
        <r>
          <rPr>
            <sz val="9"/>
            <rFont val="Tahoma"/>
          </rPr>
          <t xml:space="preserve">
Cuando se trate de indicadores estratégicos, estos planes deben estar alineados con los planes de acción de las dependencias de la secretaria.
</t>
        </r>
      </text>
    </comment>
    <comment ref="H39" authorId="42" xr:uid="{00500011-00F7-4403-B6F9-001C000F0024}">
      <text>
        <r>
          <rPr>
            <b/>
            <sz val="9"/>
            <rFont val="Tahoma"/>
          </rPr>
          <t>PwC:</t>
        </r>
        <r>
          <rPr>
            <sz val="9"/>
            <rFont val="Tahoma"/>
          </rPr>
          <t xml:space="preserve">
Responsable del seguimiento, validación de resultados y definición de planes de acción sobre el indicador
</t>
        </r>
      </text>
    </comment>
    <comment ref="F40" authorId="43" xr:uid="{85963EEC-F8C6-B615-E9FB-CAEB7507B77D}">
      <text>
        <r>
          <rPr>
            <b/>
            <sz val="9"/>
            <rFont val="Tahoma"/>
          </rPr>
          <t>PwC:</t>
        </r>
        <r>
          <rPr>
            <sz val="9"/>
            <rFont val="Tahoma"/>
          </rPr>
          <t xml:space="preserve">
Cuando se trate de indicadores estratégicos, estos planes deben estar alineados con los planes de acción de las dependencias de la secretaria.
</t>
        </r>
      </text>
    </comment>
    <comment ref="H40" authorId="44" xr:uid="{006A002C-008D-4D9C-A44A-0064000F008E}">
      <text>
        <r>
          <rPr>
            <b/>
            <sz val="9"/>
            <rFont val="Tahoma"/>
          </rPr>
          <t>PwC:</t>
        </r>
        <r>
          <rPr>
            <sz val="9"/>
            <rFont val="Tahoma"/>
          </rPr>
          <t xml:space="preserve">
Responsable del seguimiento, validación de resultados y definición de planes de acción sobre el indicador
</t>
        </r>
      </text>
    </comment>
    <comment ref="F41" authorId="45" xr:uid="{C29E2201-8E4F-4B49-B94C-3B568124B2BE}">
      <text>
        <r>
          <rPr>
            <b/>
            <sz val="9"/>
            <rFont val="Tahoma"/>
          </rPr>
          <t>PwC:</t>
        </r>
        <r>
          <rPr>
            <sz val="9"/>
            <rFont val="Tahoma"/>
          </rPr>
          <t xml:space="preserve">
Cuando se trate de indicadores estratégicos, estos planes deben estar alineados con los planes de acción de las dependencias de la secretaria.
</t>
        </r>
      </text>
    </comment>
    <comment ref="H41" authorId="46" xr:uid="{00AF0069-005D-4027-88BA-00270081002C}">
      <text>
        <r>
          <rPr>
            <b/>
            <sz val="9"/>
            <rFont val="Tahoma"/>
          </rPr>
          <t>PwC:</t>
        </r>
        <r>
          <rPr>
            <sz val="9"/>
            <rFont val="Tahoma"/>
          </rPr>
          <t xml:space="preserve">
Responsable del seguimiento, validación de resultados y definición de planes de acción sobre el indicador
</t>
        </r>
      </text>
    </comment>
    <comment ref="F42" authorId="47" xr:uid="{EB79932D-1E38-2F2E-E70A-21D58A2C8CA9}">
      <text>
        <r>
          <rPr>
            <b/>
            <sz val="9"/>
            <rFont val="Tahoma"/>
          </rPr>
          <t>PwC:</t>
        </r>
        <r>
          <rPr>
            <sz val="9"/>
            <rFont val="Tahoma"/>
          </rPr>
          <t xml:space="preserve">
Cuando se trate de indicadores estratégicos, estos planes deben estar alineados con los planes de acción de las dependencias de la secretaria.
</t>
        </r>
      </text>
    </comment>
    <comment ref="H42" authorId="48" xr:uid="{00CD008D-00D0-4E81-84A9-009900FD00CC}">
      <text>
        <r>
          <rPr>
            <b/>
            <sz val="9"/>
            <rFont val="Tahoma"/>
          </rPr>
          <t>PwC:</t>
        </r>
        <r>
          <rPr>
            <sz val="9"/>
            <rFont val="Tahoma"/>
          </rPr>
          <t xml:space="preserve">
Responsable del seguimiento, validación de resultados y definición de planes de acción sobre el indicador
</t>
        </r>
      </text>
    </comment>
    <comment ref="F43" authorId="49" xr:uid="{007A005D-00CE-45CF-BB4C-001600DF0053}">
      <text>
        <r>
          <rPr>
            <b/>
            <sz val="9"/>
            <rFont val="Tahoma"/>
          </rPr>
          <t>PwC:</t>
        </r>
        <r>
          <rPr>
            <sz val="9"/>
            <rFont val="Tahoma"/>
          </rPr>
          <t xml:space="preserve">
Cuando se trate de indicadores estratégicos, estos planes deben estar alineados con los planes de acción de las dependencias de la secretaria.
</t>
        </r>
      </text>
    </comment>
    <comment ref="H43" authorId="50" xr:uid="{00B8009D-008E-4DC8-87BA-0030005E007B}">
      <text>
        <r>
          <rPr>
            <b/>
            <sz val="9"/>
            <rFont val="Tahoma"/>
          </rPr>
          <t>PwC:</t>
        </r>
        <r>
          <rPr>
            <sz val="9"/>
            <rFont val="Tahoma"/>
          </rPr>
          <t xml:space="preserve">
Responsable del seguimiento, validación de resultados y definición de planes de acción sobre el indicador
</t>
        </r>
      </text>
    </comment>
    <comment ref="F44" authorId="51" xr:uid="{006800D9-00B6-490A-93ED-00C000070042}">
      <text>
        <r>
          <rPr>
            <b/>
            <sz val="9"/>
            <rFont val="Tahoma"/>
          </rPr>
          <t>PwC:</t>
        </r>
        <r>
          <rPr>
            <sz val="9"/>
            <rFont val="Tahoma"/>
          </rPr>
          <t xml:space="preserve">
Cuando se trate de indicadores estratégicos, estos planes deben estar alineados con los planes de acción de las dependencias de la secretaria.
</t>
        </r>
      </text>
    </comment>
    <comment ref="H44" authorId="52" xr:uid="{009F00DF-0082-4557-A0CE-00A100BB0086}">
      <text>
        <r>
          <rPr>
            <b/>
            <sz val="9"/>
            <rFont val="Tahoma"/>
          </rPr>
          <t>PwC:</t>
        </r>
        <r>
          <rPr>
            <sz val="9"/>
            <rFont val="Tahoma"/>
          </rPr>
          <t xml:space="preserve">
Responsable del seguimiento, validación de resultados y definición de planes de acción sobre el indicador
</t>
        </r>
      </text>
    </comment>
    <comment ref="F8" authorId="53" xr:uid="{00240041-0040-4614-B2BB-0036002F008B}">
      <text>
        <r>
          <rPr>
            <b/>
            <sz val="9"/>
            <rFont val="Tahoma"/>
          </rPr>
          <t>PwC:</t>
        </r>
        <r>
          <rPr>
            <sz val="9"/>
            <rFont val="Tahoma"/>
          </rPr>
          <t xml:space="preserve">
Corresponde al nombre a o la expresión que identifica el indicador
</t>
        </r>
      </text>
    </comment>
    <comment ref="I9" authorId="54" xr:uid="{00F300D6-00D3-4ECC-8E05-00E2006D0079}">
      <text>
        <r>
          <rPr>
            <b/>
            <sz val="9"/>
            <rFont val="Tahoma"/>
          </rPr>
          <t>PwC:</t>
        </r>
        <r>
          <rPr>
            <sz val="9"/>
            <rFont val="Tahoma"/>
          </rPr>
          <t xml:space="preserve">
Se marcará SI cuando el indicador pertenezca al conjunto de indicadores inicialmente definido por el MEN en su tablero de indicadores, y NO cuando el indicador haya sido agregado en la secretaria al tablero.
</t>
        </r>
      </text>
    </comment>
  </commentList>
</comments>
</file>

<file path=xl/comments3.xml><?xml version="1.0" encoding="utf-8"?>
<comments xmlns="http://schemas.openxmlformats.org/spreadsheetml/2006/main" xmlns:mc="http://schemas.openxmlformats.org/markup-compatibility/2006" xmlns:xr="http://schemas.microsoft.com/office/spreadsheetml/2014/revision" mc:Ignorable="xr">
  <authors>
    <author>tc={00BD0039-0034-4DAB-8373-008D005200DC}</author>
  </authors>
  <commentList>
    <comment ref="C4" authorId="0" xr:uid="{00BD0039-0034-4DAB-8373-008D005200DC}">
      <text>
        <r>
          <rPr>
            <b/>
            <sz val="9"/>
            <rFont val="Tahoma"/>
          </rPr>
          <t>PwC:</t>
        </r>
        <r>
          <rPr>
            <sz val="9"/>
            <rFont val="Tahoma"/>
          </rPr>
          <t xml:space="preserve">
Rangos para la evaluación de las mediciones que se obtengan del indicador .
Aquí se considera un rango que este entre 0 y un valor por debajo de la línea base (primera medición)
</t>
        </r>
      </text>
    </comment>
  </commentList>
</comments>
</file>

<file path=xl/comments4.xml><?xml version="1.0" encoding="utf-8"?>
<comments xmlns="http://schemas.openxmlformats.org/spreadsheetml/2006/main" xmlns:mc="http://schemas.openxmlformats.org/markup-compatibility/2006" xmlns:xr="http://schemas.microsoft.com/office/spreadsheetml/2014/revision" mc:Ignorable="xr">
  <authors>
    <author>tc={00660049-00EC-4604-8CC0-0026000F0023}</author>
  </authors>
  <commentList>
    <comment ref="S11" authorId="0" xr:uid="{00660049-00EC-4604-8CC0-0026000F0023}">
      <text>
        <r>
          <rPr>
            <b/>
            <sz val="9"/>
            <rFont val="Tahoma"/>
          </rPr>
          <t xml:space="preserve">Windows User:</t>
        </r>
        <r>
          <rPr>
            <sz val="9"/>
            <rFont val="Tahoma"/>
          </rPr>
          <t xml:space="preserve">
%
</t>
        </r>
      </text>
    </comment>
  </commentList>
</comments>
</file>

<file path=xl/comments5.xml><?xml version="1.0" encoding="utf-8"?>
<comments xmlns="http://schemas.openxmlformats.org/spreadsheetml/2006/main" xmlns:mc="http://schemas.openxmlformats.org/markup-compatibility/2006" xmlns:xr="http://schemas.microsoft.com/office/spreadsheetml/2014/revision" mc:Ignorable="xr">
  <authors>
    <author>tc={008600A8-009B-4ACC-B91A-001B00A80021}</author>
    <author>tc={00E9003C-0074-491D-A9A2-00E20078008F}</author>
    <author>tc={000F00B0-00BF-42B3-9DEE-007400AB0087}</author>
    <author>tc={00AC00F4-0056-4872-9088-00CD00C2000B}</author>
    <author>tc={002900B9-0028-44DE-A36F-006E0012007C}</author>
    <author>tc={002100F6-00B9-46A1-9C96-00DB00450023}</author>
    <author>tc={00E50066-00A0-4B09-B262-001D00D800AC}</author>
    <author>tc={00F80007-0007-4887-A82E-0040009C00A5}</author>
    <author>tc={0094009D-002F-4932-BAC6-00D600350004}</author>
    <author>tc={0023002D-00EA-4542-9CED-0073009E009F}</author>
    <author>tc={00C70082-001F-4D95-83DA-002F00A200B1}</author>
    <author>tc={00D300AB-0049-462D-83B8-00270064005B}</author>
    <author>tc={004F007B-00F8-40B0-BC23-00FC00D90021}</author>
    <author>tc={00780008-004E-46E6-94AE-005200490069}</author>
    <author>tc={003D002D-0083-453F-895F-005300D10000}</author>
  </authors>
  <commentList>
    <comment ref="B11" authorId="0" xr:uid="{008600A8-009B-4ACC-B91A-001B00A80021}">
      <text>
        <r>
          <rPr>
            <b/>
            <sz val="9"/>
            <rFont val="Tahoma"/>
          </rPr>
          <t>PwC:</t>
        </r>
        <r>
          <rPr>
            <sz val="9"/>
            <rFont val="Tahoma"/>
          </rPr>
          <t xml:space="preserve">
INCLUYE:
Cómo se mide el indicador?
Cómo de expresa el indicador?
Esta puede ser:  porcentaje, razón, etc.
</t>
        </r>
      </text>
    </comment>
    <comment ref="H11" authorId="1" xr:uid="{00E9003C-0074-491D-A9A2-00E20078008F}">
      <text>
        <r>
          <rPr>
            <b/>
            <sz val="9"/>
            <rFont val="Tahoma"/>
          </rPr>
          <t>PwC:</t>
        </r>
        <r>
          <rPr>
            <sz val="9"/>
            <rFont val="Tahoma"/>
          </rPr>
          <t xml:space="preserve">
INCLUYE:
Cuáles son las variables que componen el indicador?
Cuál es el concepto de estas variables? 
</t>
        </r>
      </text>
    </comment>
    <comment ref="B12" authorId="2" xr:uid="{000F00B0-00BF-42B3-9DEE-007400AB0087}">
      <text>
        <r>
          <rPr>
            <b/>
            <sz val="9"/>
            <rFont val="Tahoma"/>
          </rPr>
          <t>PwC:</t>
        </r>
        <r>
          <rPr>
            <sz val="9"/>
            <rFont val="Tahoma"/>
          </rPr>
          <t xml:space="preserve">
INCLUYE:
Fórmula de construcción del indicador
</t>
        </r>
      </text>
    </comment>
    <comment ref="H12" authorId="3" xr:uid="{00AC00F4-0056-4872-9088-00CD00C2000B}">
      <text>
        <r>
          <rPr>
            <b/>
            <sz val="9"/>
            <rFont val="Tahoma"/>
          </rPr>
          <t>PwC:</t>
        </r>
        <r>
          <rPr>
            <sz val="9"/>
            <rFont val="Tahoma"/>
          </rPr>
          <t xml:space="preserve">
INCLUYE:
Cuál es la metodología de recolección y procesamiento de las variables y del indicador calculado?
Los datos cómo están presentados?, Cuál es su desagregación?
Qué aspectos deben ser tenidos en cuenta para su análisis?
Contra qué información puede ser comparado los resultados del indicador?
</t>
        </r>
      </text>
    </comment>
    <comment ref="B13" authorId="4" xr:uid="{002900B9-0028-44DE-A36F-006E0012007C}">
      <text>
        <r>
          <rPr>
            <b/>
            <sz val="9"/>
            <rFont val="Tahoma"/>
          </rPr>
          <t>PwC:</t>
        </r>
        <r>
          <rPr>
            <sz val="9"/>
            <rFont val="Tahoma"/>
          </rPr>
          <t xml:space="preserve">
INCLUYE:
Cuáles entidades externas o dependencias del MEN son las encargadas del procesamiento y divulgación de la información insumo para el cálculo del indicador?
</t>
        </r>
      </text>
    </comment>
    <comment ref="H13" authorId="5" xr:uid="{002100F6-00B9-46A1-9C96-00DB00450023}">
      <text>
        <r>
          <rPr>
            <b/>
            <sz val="9"/>
            <rFont val="Tahoma"/>
          </rPr>
          <t>PwC:</t>
        </r>
        <r>
          <rPr>
            <sz val="9"/>
            <rFont val="Tahoma"/>
          </rPr>
          <t xml:space="preserve">
INCLUYE:
Cada cuánto tiempo debe ser calculado el indicador?
Con qué frecuencia?.
Esta puede ser:  censal, anual, trimestral, mensual, diaria, etc.
</t>
        </r>
      </text>
    </comment>
    <comment ref="B14" authorId="6" xr:uid="{00E50066-00A0-4B09-B262-001D00D800AC}">
      <text>
        <r>
          <rPr>
            <b/>
            <sz val="9"/>
            <rFont val="Tahoma"/>
          </rPr>
          <t>PwC:</t>
        </r>
        <r>
          <rPr>
            <sz val="9"/>
            <rFont val="Tahoma"/>
          </rPr>
          <t xml:space="preserve">
Responsable de obtener la medición del indicador
</t>
        </r>
      </text>
    </comment>
    <comment ref="H14" authorId="7" xr:uid="{00F80007-0007-4887-A82E-0040009C00A5}">
      <text>
        <r>
          <rPr>
            <b/>
            <sz val="9"/>
            <rFont val="Tahoma"/>
          </rPr>
          <t>PwC:</t>
        </r>
        <r>
          <rPr>
            <sz val="9"/>
            <rFont val="Tahoma"/>
          </rPr>
          <t xml:space="preserve">
Responsable del seguimiento, validación de resultados y definición de planes de acción sobre el indicador
</t>
        </r>
      </text>
    </comment>
    <comment ref="B15" authorId="8" xr:uid="{0094009D-002F-4932-BAC6-00D600350004}">
      <text>
        <r>
          <rPr>
            <b/>
            <sz val="9"/>
            <rFont val="Tahoma"/>
          </rPr>
          <t>PwC:</t>
        </r>
        <r>
          <rPr>
            <sz val="9"/>
            <rFont val="Tahoma"/>
          </rPr>
          <t xml:space="preserve">
Medición, comportamiento o estimación del indicador al inicio de la gestión de gobierno
</t>
        </r>
      </text>
    </comment>
    <comment ref="F15" authorId="9" xr:uid="{0023002D-00EA-4542-9CED-0073009E009F}">
      <text>
        <r>
          <rPr>
            <b/>
            <sz val="9"/>
            <rFont val="Tahoma"/>
          </rPr>
          <t>PwC:</t>
        </r>
        <r>
          <rPr>
            <sz val="9"/>
            <rFont val="Tahoma"/>
          </rPr>
          <t xml:space="preserve">
Objetivo propuesto para el indicador, para indicadores estratégicos debe involucrar meta anual según Plan Indicativo
</t>
        </r>
      </text>
    </comment>
    <comment ref="H15" authorId="10" xr:uid="{00C70082-001F-4D95-83DA-002F00A200B1}">
      <text>
        <r>
          <rPr>
            <b/>
            <sz val="9"/>
            <rFont val="Tahoma"/>
          </rPr>
          <t>PwC:</t>
        </r>
        <r>
          <rPr>
            <sz val="9"/>
            <rFont val="Tahoma"/>
          </rPr>
          <t xml:space="preserve">
Rangos para la evaluación de las mediciones que se obtengan del indicador .
Aquí se considera un rango que este entre 0 y un valor por debajo de la línea base (primera medición)
</t>
        </r>
      </text>
    </comment>
    <comment ref="F7" authorId="11" xr:uid="{00D300AB-0049-462D-83B8-00270064005B}">
      <text>
        <r>
          <rPr>
            <b/>
            <sz val="9"/>
            <rFont val="Tahoma"/>
          </rPr>
          <t>PwC:</t>
        </r>
        <r>
          <rPr>
            <sz val="9"/>
            <rFont val="Tahoma"/>
          </rPr>
          <t xml:space="preserve">
Corresponde al nombre a o la expresión que identifica el indicador
</t>
        </r>
      </text>
    </comment>
    <comment ref="I8" authorId="12" xr:uid="{004F007B-00F8-40B0-BC23-00FC00D90021}">
      <text>
        <r>
          <rPr>
            <b/>
            <sz val="9"/>
            <rFont val="Tahoma"/>
          </rPr>
          <t>PwC:</t>
        </r>
        <r>
          <rPr>
            <sz val="9"/>
            <rFont val="Tahoma"/>
          </rPr>
          <t xml:space="preserve">
Se marcará SI cuando el indicador pertenezca al conjunto de indicadores inicialmente definido por el MEN en su tablero de indicadores, y NO cuando el indicador haya sido agregado en la secretaria al tablero.
</t>
        </r>
      </text>
    </comment>
    <comment ref="B10" authorId="13" xr:uid="{00780008-004E-46E6-94AE-005200490069}">
      <text>
        <r>
          <rPr>
            <b/>
            <sz val="9"/>
            <rFont val="Tahoma"/>
          </rPr>
          <t>PwC:</t>
        </r>
        <r>
          <rPr>
            <sz val="9"/>
            <rFont val="Tahoma"/>
          </rPr>
          <t xml:space="preserve">
INCLUYE:
Qué se espera obtener del indicador?
Cuál es su finalidad?
Qué busca medir? 
Qué uso se espera dar?
</t>
        </r>
      </text>
    </comment>
    <comment ref="H10" authorId="14" xr:uid="{003D002D-0083-453F-895F-005300D10000}">
      <text>
        <r>
          <rPr>
            <b/>
            <sz val="9"/>
            <rFont val="Tahoma"/>
          </rPr>
          <t>PwC:</t>
        </r>
        <r>
          <rPr>
            <sz val="9"/>
            <rFont val="Tahoma"/>
          </rPr>
          <t xml:space="preserve">
INCLUYE:
Por qué es importante su construcción y análisis ?
Por qué el indicador es adecuado para cumplir el objetivo qué se espera de el?
</t>
        </r>
      </text>
    </comment>
  </commentList>
</comments>
</file>

<file path=xl/sharedStrings.xml><?xml version="1.0" encoding="utf-8"?>
<sst xmlns="http://schemas.openxmlformats.org/spreadsheetml/2006/main" count="149" uniqueCount="149">
  <si>
    <t xml:space="preserve">GESTIONAR SOLICITUDES Y CORRESPONDENCIA                                                                                                                                                       HOJA DE VIDA DE INDICADORES POR PROCESO</t>
  </si>
  <si>
    <t>Código</t>
  </si>
  <si>
    <t>E01.001</t>
  </si>
  <si>
    <t>Página</t>
  </si>
  <si>
    <t xml:space="preserve">1 de </t>
  </si>
  <si>
    <t>Versión</t>
  </si>
  <si>
    <t>6.0</t>
  </si>
  <si>
    <t xml:space="preserve">                                                                                                                                                                                                                                                                                                                       ATENCIÓN AL CIUDADANO</t>
  </si>
  <si>
    <t>Vigencia</t>
  </si>
  <si>
    <t>15/01/2024</t>
  </si>
  <si>
    <t xml:space="preserve">DEFINICIÓN DEL INDICADOR</t>
  </si>
  <si>
    <t xml:space="preserve">Código del Indicador </t>
  </si>
  <si>
    <t xml:space="preserve">Nombre del indicador</t>
  </si>
  <si>
    <t xml:space="preserve">VARIACIÓN DE QUEJAS  DE LA SECRETARÍA DE EDUCACION</t>
  </si>
  <si>
    <t xml:space="preserve">Tipo de indicador</t>
  </si>
  <si>
    <t>Proceso</t>
  </si>
  <si>
    <t xml:space="preserve">Tablero Indicadores</t>
  </si>
  <si>
    <t xml:space="preserve">Objetivo del indicador</t>
  </si>
  <si>
    <t xml:space="preserve">Determinar la disminución o incremento en el volumen de las quejas y los reclamos que recibe la Secretaría en comparación con el período anterior por área y en general de la Secretaría, con el fin de generar acciones para el mejoramiento de este indicador</t>
  </si>
  <si>
    <t xml:space="preserve">Pertinencia del Indicador</t>
  </si>
  <si>
    <t xml:space="preserve">La medición del comportamiento de las quejas y reclamos que llegan a la Secretaría, permite evaluar la eficiencia de las áreas en la prestación del servicio, conocer el grado de satisfacción de los clientes y evaluar los mecanismos de mejora del servicio, si se requiere.</t>
  </si>
  <si>
    <t xml:space="preserve">Unidad de medida</t>
  </si>
  <si>
    <t>PORCENTAJE</t>
  </si>
  <si>
    <t xml:space="preserve">Definición de variables de la Fórmula</t>
  </si>
  <si>
    <t xml:space="preserve">1) VTQ: Variación total de quejas de la Secretaria
Qt: Quejas totales recibidas en la Secretaría en el periodo actual 
Qt-1: Quejas totales recibidas en la Secretaría en el periodo anterior 
2) VQAi: Variación de quejas del área i de la Secretaría
Qit: Quejas recibidas en el área i en el periodo actual
Qit-1: Quejas recibidas en el área i en el periodo anterior 
3) VTR: Variación total de reclamos de la Secretaria
</t>
  </si>
  <si>
    <t xml:space="preserve">Fórmula para su Cálculo</t>
  </si>
  <si>
    <t xml:space="preserve">Quejas en contra de rectores y docentes, formuladas por padres de familia, alumnos y docentes, demora en trámite de prestaciones y queja contra proinsalud atendida por el comité de prestaciones sociales, de igual manera por solicitud de traslado e  inconformidad por horas extras1) VTQ= (Qt -Qt-1)/Qt-1 
2) VQAi= (Qit -Qit-1)/Qit-1
3) VTR= (Rt -Rt-1)/Rt-1
4) VRAi= (Rit -Rit-1)/Rit-1</t>
  </si>
  <si>
    <t xml:space="preserve">Aspectos metodológicos</t>
  </si>
  <si>
    <t xml:space="preserve">En la medida en que un cliente presenta una queja o reclamo, verbal o escrita, se registra en el Sistema de Atención al Ciudadano - SAC o en la Planilla de Atención al Ciudadano cuando no se cuente con este sistema. Al final de cada mes se obtiene por separado, el número total de quejas y reclamos que recibió cada área. Al compararse los resultados obtenidos con los del mes anterior, se logra visualizar el comportamiento (creciente o decreciente) que vienen presentando las quejas y reclamos presentados por los clientes. Para el análisis de los resultados, y planteamiento de mejoras en caso de que se requiera, es necesario evaluar las causales y su frecuencia.</t>
  </si>
  <si>
    <t xml:space="preserve">Fuente de los datos</t>
  </si>
  <si>
    <t xml:space="preserve">Sistema de Atención al Ciudadano - SAC </t>
  </si>
  <si>
    <t xml:space="preserve">Periodicidad / Fechas de medición</t>
  </si>
  <si>
    <t>Mensual</t>
  </si>
  <si>
    <t xml:space="preserve">Responsable de generar el indicador</t>
  </si>
  <si>
    <t xml:space="preserve">Profesional Universitario Grado 04  de Servicio de Atención al Ciudadano</t>
  </si>
  <si>
    <t xml:space="preserve">Responsable del seguimiento del indicador</t>
  </si>
  <si>
    <t xml:space="preserve">Línea de base</t>
  </si>
  <si>
    <t>Meta</t>
  </si>
  <si>
    <t xml:space="preserve">Rangos de evaluación</t>
  </si>
  <si>
    <t>Bueno</t>
  </si>
  <si>
    <t>Regular</t>
  </si>
  <si>
    <t>Malo</t>
  </si>
  <si>
    <t xml:space="preserve">&lt;10 quejas</t>
  </si>
  <si>
    <t xml:space="preserve">10 Quejas≤X=15 quejas</t>
  </si>
  <si>
    <t xml:space="preserve"> &gt; 15 quejas</t>
  </si>
  <si>
    <t xml:space="preserve">                                                                                                                                                                                                                                                                                                              -ATENCIÓN AL CIUDADANO-</t>
  </si>
  <si>
    <t xml:space="preserve">GESTIONAR SOLICITUDES Y CORRESPONDENCIA     HOJA DE VIDA DE INDICADORES POR PROCESO</t>
  </si>
  <si>
    <t xml:space="preserve">SEGUIMIENTO AL INDICADOR VARIACIÓN DE QUEJAS Y RECLAMOS DE LA SECRETARÍA</t>
  </si>
  <si>
    <t>Fecha</t>
  </si>
  <si>
    <t>Logro</t>
  </si>
  <si>
    <t xml:space="preserve">% Logro</t>
  </si>
  <si>
    <t xml:space="preserve">Observaciones del Resultado</t>
  </si>
  <si>
    <t xml:space="preserve">Acciones de mejoramiento requeridas</t>
  </si>
  <si>
    <t>Responsable</t>
  </si>
  <si>
    <t xml:space="preserve">Fecha Limite</t>
  </si>
  <si>
    <t xml:space="preserve">Estado Acciones</t>
  </si>
  <si>
    <t xml:space="preserve">Se observar que en este mes hubo diferencia con 3 quejas frente al mes anterior, donde se visualiza que las quejas corresponden a inconformismo frente a docentes o administrativos por mal comportamiento e incumplimiento de funciones,  ausentismo laboral, inconsistencias de nómina acoso laboral y solicitud de cambio de docentes</t>
  </si>
  <si>
    <t xml:space="preserve">Remitir las quejas contra servidores públicos a la Oficina de Control Interno Disciplinario y hacer seguimiento a quejas y reclamos desde Atención al Ciudadano y en conjunto con las demás áreas</t>
  </si>
  <si>
    <t xml:space="preserve">Dependencias involucradas</t>
  </si>
  <si>
    <t>Cumplido</t>
  </si>
  <si>
    <t xml:space="preserve">Existe incremento con respecto al mes anterior y se debe en primer lugar a quejas presentadas por novedades y descuentos de nòmina, de igual manera quejas contra docentes y funcionarios de Recursos Humanos</t>
  </si>
  <si>
    <t xml:space="preserve">Se realiza el tramite pertinentes y se hace seguimiento a las quejas presentadas desde Atenciòn al Ciudadano</t>
  </si>
  <si>
    <t xml:space="preserve">Quejas contra docentes, directivos docentes, embargos, descuentos de nòmina.</t>
  </si>
  <si>
    <t>31/04/2014</t>
  </si>
  <si>
    <t xml:space="preserve">Quejas contra docentes, directivos docentes, maltrato a alumnos, novedades de nòmina, pago de horas extras</t>
  </si>
  <si>
    <t xml:space="preserve">Quejas contra rectores, docentes, por traslados, queja contra un funcionario de atencion al ciudadano, tutelas</t>
  </si>
  <si>
    <t xml:space="preserve">Quejas contra rectores, docentes, maltrato contra docentes y alumnos, por traslados de docentes, por inasistencia de docentes, quejas contra contratistas</t>
  </si>
  <si>
    <t xml:space="preserve">Quejas contra rectores, docentes, maltrato contra docentes y alumnos, por traslados de docentes, por inasistencia de docentes, quejas  por maltrato infantil</t>
  </si>
  <si>
    <t xml:space="preserve">Queja contra funcionaria de Recursos Humanos encargada de la planta de personal docente y administrativo ; se toman correctivos por parte del Subsecretario Adminsitrativo y financiero.  Queja por ausencia de docente en la I.E. la Humildad; de igual manera existe queja  por acoso laboral en la oficina financiera de la secretaria, :  se realiza seguimiento a lo presentado  y se reporta ante comité de convivencia laboral para correctivos.    Presentan queja contra la Rectora que no acata el traslado a la I.E. Ecoturistica el Remolino a la I.E. cuatro esquinas.</t>
  </si>
  <si>
    <t xml:space="preserve">Se realiza el tramite pertinente y se hace seguimiento a las quejas presentadas desde Atenciòn al Ciudadano</t>
  </si>
  <si>
    <t xml:space="preserve">La comunidad de padres de familia de la Institución Educativa Tecnico Agropecuario San Gerardo sede número dos, Centro Educativo la Honda código Dane 252687000128, ubicada en el municipio de San Lorenzo, área rural,  solicitan formalmente la anulación de la plaza docente provisional vacante definitiva existente en nuestra institución educativa.   Los padres de familia y estudiantes de la Institución Educativa Juanambú del municipio de la Unión, solicitan se Investigue al Rector Nelson Álvarez y a la coordinadora Alba Jeny Buchelly por las decisiones que toman y que están  afectan a los estudiantes, especialmente en la distribución de carga académica de docentes.  Queja contra el profesor Guillermo Sánchez por falta de entrega de las cuentas y lo relacionado con el empalme financiero de la I. E. A. Río Sanquianga.   Los padres de familia de la sede 11 Franco Villa La Loma de la Institución Educativa Rafael Uribe Uribe del municipio de Buesaco, solicitan el cambio del docente por dificultades de comunicación con los niños y niñas en el sentido de pérdida de capacidad para hablar y escuchar.  Incumplimiento de labores de docentes en instituciones educatifvas, las comunidades presentan quejas y solicitan correctivos.</t>
  </si>
  <si>
    <t xml:space="preserve">Los Padres de familia de los estudiantes de los grados Preescolar, primero y quinto; presentan inconformidad por  la ausencia de la  Profesora Yolanda Alvarez, y solicitan se investigue al Rector de lainstitución Educativa Rodrigo Lara Bonilla del Corregimiento El Vergel. Municipio La Llanada quien concedió permiso.  Los  Directivos del Cabildo Indígena Awá El Porvenir y en representación de las 127 familias Awá censadas durante el año 2025, con un total aproximado de 316 habitantes agrupados en las comunidades ancestrales: Brisas de El Pailón, Kilómetro 106, El Diviso y Chapetón en el Municipio de Barbacoas, haciendo uso de nuestra Ley de Origen, nos dirigimos ante usted para exponer NUESTRA INCONFORMIDAD FRENTE A LAS DECISIONES TOMADAS resultado de la visita de funcionarios de la Secretaria  indicando el tema referente a explique a la comunidad el por qué la Institución Educativa El Diviso esta caracterizada como indígena en el SIMAT, hecho que, algunos de los participantes de la comunidad lo rechazan rotundamente.   Queja  en contra de rector Institución Educativa El Manzano de igual manera existe queja en los aspectos del maltrato que me hace el Coordinador José España Males en la IE Juan Pablo II  de  Nariño.</t>
  </si>
  <si>
    <t xml:space="preserve">Queja por inasistencia del docente James Andrés Tisoy y omisión de la rectora Mabel Montenegro.  Queja Presentación de quejas sobre irregularidades administrativas y actuaciones indebidas del rector de LA INSTITUCIÓN EDUCATIVA AGROAMBIENTAL SANTA ROSA del municipio de Belén Nariño.  queja contra el Rector de la I.E. Jorge Eliecer Gaitán por implementación de jornada única sin cumplirse en toda la jornada, solicitan tomar correctivos.   Yo Carlos Guevara, rector de la Institución Educativa Santa Cruz, presento ante ustedes la novedad de ausencia a sus labores de un docente trasladado a nuestra institución desde el día 25 de marzo del año en curso.  La Comunidad  presenta queja informando  que el docente  de La institución educativa la Humildad RONALD RICARDO CEBALLOS identificado con cedula numero87434213  no se presento a trabajar  el día 24  de abril.  queja presentada por falta de nombramiento dentro de la convocatoria territorial en cumplimiento a orden judicial</t>
  </si>
  <si>
    <t>Enero</t>
  </si>
  <si>
    <t>Febrero</t>
  </si>
  <si>
    <t>Marzo</t>
  </si>
  <si>
    <t>Abril</t>
  </si>
  <si>
    <t>Mayo</t>
  </si>
  <si>
    <t>Junio</t>
  </si>
  <si>
    <t>Julio</t>
  </si>
  <si>
    <t>Agosto</t>
  </si>
  <si>
    <t>Septiembre</t>
  </si>
  <si>
    <t>Octubre</t>
  </si>
  <si>
    <t>Noviembre</t>
  </si>
  <si>
    <t>Diciembre</t>
  </si>
  <si>
    <t xml:space="preserve">                                                                                                                                                                                                                                                                                                         -ATENCIÓN AL CIUDADANO-</t>
  </si>
  <si>
    <t xml:space="preserve">GESTIONAR SOLICITUDES Y CORRESPONDENCIA                                                                                      HOJA DE VIDA DE INDICADORES POR PROCESO</t>
  </si>
  <si>
    <t>E01.002</t>
  </si>
  <si>
    <t xml:space="preserve">EFECTIVIDAD EN LA RESPUESTA</t>
  </si>
  <si>
    <t>NO</t>
  </si>
  <si>
    <t xml:space="preserve">Determinar la capacidad de respuesta a la correspondencia que es enviada por la Secretaría en los tiempos estipulados </t>
  </si>
  <si>
    <t xml:space="preserve">Teniendo en cuenta que parte importante de la satisfacción al cliente es obtener respuesta a sus inquietudes, y más, si es en un corto tiempo, la Secretaría fija unos  acuerdos niveles de servicio-ANS (con base en la ley y acuerdos internos) para dar respuesta a la correspondencia . Por lo tanto, es importante medir el cumplimiento de estos acuerdos que se ven reflejados en la oportunidad en la entrega de la respuesta a los clientes. </t>
  </si>
  <si>
    <t xml:space="preserve">Porcentaje </t>
  </si>
  <si>
    <t xml:space="preserve">ER: Efectividad de las respuestas de las comunicaciones de la Secretaría 
RET: Respuestas emitidas en el tiempo establecido de las comunicaciones del mes
TS: Total de solicitudes recibidas por la Secretaría que requieren respuesta
PRSV: Correspondencia pendiente de respuesta sin vencer en el tiempo establecido
</t>
  </si>
  <si>
    <t xml:space="preserve">ER = (RET/ (TS - PRSV))*100</t>
  </si>
  <si>
    <r>
      <rPr>
        <sz val="10"/>
        <rFont val="Arial"/>
      </rPr>
      <t xml:space="preserve">En el Sistema de Atención al Ciudadano - SAC, se registra la correspondencia recibida por la Secretaría de sus clientes y las fechas en que las áreas de gestión dan respuesta a los requerimientos por medio de "respuesta enviada"; además se cuenta con el reporte </t>
    </r>
    <r>
      <rPr>
        <i/>
        <sz val="10"/>
        <rFont val="Arial"/>
      </rPr>
      <t xml:space="preserve">Dependencias por estado de finalización, </t>
    </r>
    <r>
      <rPr>
        <sz val="10"/>
        <rFont val="Arial"/>
      </rPr>
      <t xml:space="preserve">donde se genera los datos necesarios para determinar si la respuesta fue entregada en los tiempos estipulados por la Secretaría. Y en el caso de que no haya sistema se utiliza la </t>
    </r>
    <r>
      <rPr>
        <i/>
        <sz val="10"/>
        <rFont val="Arial"/>
      </rPr>
      <t xml:space="preserve">Planilla Atención al Ciudadano.</t>
    </r>
    <r>
      <rPr>
        <sz val="10"/>
        <rFont val="Arial"/>
      </rPr>
      <t xml:space="preserve">
Es de anotar,  que en el numerador no se tienen en cuenta la correspondencia respondida por fuera del tiempo estipulado y las vencidas que aún no se han respondido. </t>
    </r>
  </si>
  <si>
    <t xml:space="preserve">Sistema de Atención al Ciudadano - SAC y/o Planilla Atención al Ciudadano</t>
  </si>
  <si>
    <t xml:space="preserve">Mensual </t>
  </si>
  <si>
    <t xml:space="preserve">Bueno: 80% a 100 % </t>
  </si>
  <si>
    <t xml:space="preserve">Regular: 79% a 60 %</t>
  </si>
  <si>
    <t xml:space="preserve">Malo: Inferior al 59%</t>
  </si>
  <si>
    <t xml:space="preserve">  de </t>
  </si>
  <si>
    <t xml:space="preserve">SEGUIMIENTO AL INDICADOR EFECTIVIDAD EN LA RESPUESTA</t>
  </si>
  <si>
    <t xml:space="preserve">Se observa un buen resultado en este indicador, evidenciando una vez más el compromiso de los funcionarios en responder a tiempo los requerimientos.</t>
  </si>
  <si>
    <t xml:space="preserve">Seguimiento y acompañamiento a las dependencias involucradas en el SAC, realizar reuniones periodicas con los coordinadores para determinar los puntos débiles.   Esto se analiza en comitès directivos donde se observa el apoyo de los lideres de cada proceso con el personal a cargo</t>
  </si>
  <si>
    <t xml:space="preserve">Atención al Ciudadano. - Coordinadores dependencias</t>
  </si>
  <si>
    <t xml:space="preserve">Se mantiene en un buen nivel de respuesta, en este mes se incrementaron los requerimientos que ingresaron a la SED</t>
  </si>
  <si>
    <t xml:space="preserve">Se presenta un leve disminucion  con relación al mes anterior, sin embargo se busca sobrepasar el 80% proyectado como linea de base</t>
  </si>
  <si>
    <t xml:space="preserve">A pesar de todos los inconvenientes presentados, se observa cumplimiento general en todos los requerimientos y en la efectiva respuesta dada a cada uno de sus peticiones asignadas.</t>
  </si>
  <si>
    <t xml:space="preserve">Una vez mas la efectividad de respuesta se ve disminuida pero se mantiene en buen nivel de satisfacciòn de acuerdo a la meta propuesta, pese a que en este mes se incrementaron los requerimientos</t>
  </si>
  <si>
    <t xml:space="preserve">Existe una baja de indicador de oportunidad de respuesta frente al mes de diciembre de 2024, debido a la cantidad de requerimientos vencidos especialmente en la oficina de Recursos Humanos</t>
  </si>
  <si>
    <t xml:space="preserve">Seguimiento y acompañamiento a las dependencias involucradas en el SAC, realizar reuniones periodicas con los coordinadores para determinar los puntos débiles cuando hubiere lugar.   Informes presentados a los miembros del comité directivo para toma de correctivos en sus dependencias.</t>
  </si>
  <si>
    <t xml:space="preserve">El porcentaje de oportunidad de respuesta está en este rango debido a la cantidad de requerimientos vencidos que para el mes de febrero fue de 531</t>
  </si>
  <si>
    <t xml:space="preserve">La oportunidad de respuesta es favorable y superior al mes anterior</t>
  </si>
  <si>
    <t xml:space="preserve">Con  porcentaje de oportunidad de respuesta bueno y manteniendo un rango del 93% favorable para la Secretaria de Educación. </t>
  </si>
  <si>
    <t xml:space="preserve"> PUESTO RANKING</t>
  </si>
  <si>
    <t>MES</t>
  </si>
  <si>
    <t>LUGAR</t>
  </si>
  <si>
    <t>ENERO</t>
  </si>
  <si>
    <t>FEBRERO</t>
  </si>
  <si>
    <t>MARZO</t>
  </si>
  <si>
    <t>ABRIL</t>
  </si>
  <si>
    <t>MAYO</t>
  </si>
  <si>
    <t>JUNIO</t>
  </si>
  <si>
    <t>JULIO</t>
  </si>
  <si>
    <t>AGOSTO</t>
  </si>
  <si>
    <t>SEPTIEMBRE</t>
  </si>
  <si>
    <t>OCTUBRE</t>
  </si>
  <si>
    <t>NOVIEMBRE</t>
  </si>
  <si>
    <t>DICIEMBRE</t>
  </si>
  <si>
    <t xml:space="preserve">                                                                                                                                                                                                                                                                                                                  -ATENCIÓN AL CIUDADANO-</t>
  </si>
  <si>
    <t xml:space="preserve">DESARROLLAR Y  MANTENER RELACIONES CON EL CIUDADANO                                                                                      HOJA DE VIDA DE INDICADORES POR PROCESO</t>
  </si>
  <si>
    <t>E02.001</t>
  </si>
  <si>
    <t xml:space="preserve">1 de 2</t>
  </si>
  <si>
    <t xml:space="preserve">CUMPLIMIENTO DE LAS MEDICIONES DE SATISFACCIÓN DEL CLIENTE</t>
  </si>
  <si>
    <t xml:space="preserve">Determinar el cumplimiento en la gestión de las mediciones de satisfacción del cliente programadas</t>
  </si>
  <si>
    <t xml:space="preserve">Con el fin de conocer la  satisfacción de los clientes con respecto a los servicios que presta la Secretaría, se programa, en el plan de acción, el número de encuestas a realizar a los clientes. Por lo tanto, se requiere medir el cumplimiento de la meta fijada.</t>
  </si>
  <si>
    <t xml:space="preserve">CMSC: Cumplimiento en la medición de la satisfacción del cliente
NME: Número de mediciones de satisfacción del cliente efectuadas en el año
NMP: Número de mediciones de satisfacción del cliente programadas en el año</t>
  </si>
  <si>
    <t xml:space="preserve">CMSC = (NME / NMP) * 100</t>
  </si>
  <si>
    <t xml:space="preserve">En el periodo estimado por la Secretaría en el Plan de Acción, se aplican las encuestas de Satisfacción del Servicio a los clientes seleccionados a través de un método estadístico. Las encuestas diligenciadas se compara con la meta programada obteniéndose de esta manera el porcentaje de cumplimiento de las mediciones de la satisfacción del cliente.</t>
  </si>
  <si>
    <t xml:space="preserve">Seguimiento a la ejecución del plan de acción del área encargada de las comunicaciones de la Secretaría</t>
  </si>
  <si>
    <t xml:space="preserve">Anual </t>
  </si>
  <si>
    <t xml:space="preserve">Profesional Universitario de Archivo y Correspondencia</t>
  </si>
  <si>
    <t xml:space="preserve">Profesional Universitario de Servicio de Atención al Ciudadano</t>
  </si>
  <si>
    <t xml:space="preserve">2 de 2</t>
  </si>
  <si>
    <t xml:space="preserve">SEGUIMIENTO AL INDICADOR</t>
  </si>
  <si>
    <t xml:space="preserve">La encuesta de Satisfacción  será aplicaca a partir del  1 de  agosto con corte a 30 de  Diciembre de 2025</t>
  </si>
  <si>
    <t xml:space="preserve">Informe anexo de encuesta con la medición realizada cuando termine el periodo de análisis</t>
  </si>
  <si>
    <t xml:space="preserve">Dependencias SED/ Atención al Ciudadano</t>
  </si>
</sst>
</file>

<file path=xl/styles.xml><?xml version="1.0" encoding="utf-8"?>
<styleSheet xmlns="http://schemas.openxmlformats.org/spreadsheetml/2006/main" xmlns:mc="http://schemas.openxmlformats.org/markup-compatibility/2006" xmlns:x14="http://schemas.microsoft.com/office/spreadsheetml/2009/9/main" xmlns:x14ac="http://schemas.microsoft.com/office/spreadsheetml/2009/9/ac" xmlns:x16r2="http://schemas.microsoft.com/office/spreadsheetml/2015/02/main" mc:Ignorable="x14ac x16r2">
  <numFmts count="8">
    <numFmt numFmtId="164" formatCode="_ * #,##0.00_ ;_ * \-#,##0.00_ ;_ * &quot;-&quot;??_ ;_ @_ "/>
    <numFmt numFmtId="165" formatCode="_(&quot;$&quot;* #,##0.00_);_(&quot;$&quot;* \(#,##0.00\);_(&quot;$&quot;* &quot;-&quot;??_);_(@_)"/>
    <numFmt numFmtId="166" formatCode="_-* #,##0_-;\-* #,##0_-;_-* &quot;-&quot;_-;_-@_-"/>
    <numFmt numFmtId="167" formatCode="_(&quot;$&quot;* #,##0_);_(&quot;$&quot;* \(#,##0\);_(&quot;$&quot;* &quot;-&quot;_);_(@_)"/>
    <numFmt numFmtId="168" formatCode="_-* #,##0.0000_-;\-* #,##0.0000_-;_-* &quot;-&quot;_-;_-@_-"/>
    <numFmt numFmtId="169" formatCode="#,##0.000"/>
    <numFmt numFmtId="170" formatCode="#,##0.0000"/>
    <numFmt numFmtId="171" formatCode="#,##0.000;[Red]#,##0.000"/>
  </numFmts>
  <fonts count="36">
    <font>
      <sz val="10.000000"/>
      <color theme="1"/>
      <name val="Arial"/>
    </font>
    <font>
      <sz val="11.000000"/>
      <color theme="1"/>
      <name val="Calibri"/>
      <scheme val="minor"/>
    </font>
    <font>
      <u/>
      <sz val="10.000000"/>
      <color theme="10"/>
      <name val="Arial"/>
    </font>
    <font>
      <u/>
      <sz val="11.000000"/>
      <color indexed="20"/>
      <name val="Calibri"/>
      <scheme val="minor"/>
    </font>
    <font>
      <sz val="11.000000"/>
      <color indexed="2"/>
      <name val="Calibri"/>
      <scheme val="minor"/>
    </font>
    <font>
      <b/>
      <sz val="18.000000"/>
      <color theme="3"/>
      <name val="Calibri"/>
      <scheme val="minor"/>
    </font>
    <font>
      <i/>
      <sz val="11.000000"/>
      <color rgb="FF7F7F7F"/>
      <name val="Calibri"/>
      <scheme val="minor"/>
    </font>
    <font>
      <b/>
      <sz val="15.000000"/>
      <color theme="3"/>
      <name val="Calibri"/>
      <scheme val="minor"/>
    </font>
    <font>
      <b/>
      <sz val="13.000000"/>
      <color theme="3"/>
      <name val="Calibri"/>
      <scheme val="minor"/>
    </font>
    <font>
      <b/>
      <sz val="11.000000"/>
      <color theme="3"/>
      <name val="Calibri"/>
      <scheme val="minor"/>
    </font>
    <font>
      <sz val="11.000000"/>
      <color rgb="FF3F3F76"/>
      <name val="Calibri"/>
      <scheme val="minor"/>
    </font>
    <font>
      <b/>
      <sz val="11.000000"/>
      <color rgb="FF3F3F3F"/>
      <name val="Calibri"/>
      <scheme val="minor"/>
    </font>
    <font>
      <b/>
      <sz val="11.000000"/>
      <color rgb="FFFA7D00"/>
      <name val="Calibri"/>
      <scheme val="minor"/>
    </font>
    <font>
      <b/>
      <sz val="11.000000"/>
      <color indexed="65"/>
      <name val="Calibri"/>
      <scheme val="minor"/>
    </font>
    <font>
      <sz val="11.000000"/>
      <color rgb="FFFA7D00"/>
      <name val="Calibri"/>
      <scheme val="minor"/>
    </font>
    <font>
      <b/>
      <sz val="11.000000"/>
      <color theme="1"/>
      <name val="Calibri"/>
      <scheme val="minor"/>
    </font>
    <font>
      <sz val="11.000000"/>
      <color rgb="FF006100"/>
      <name val="Calibri"/>
      <scheme val="minor"/>
    </font>
    <font>
      <sz val="11.000000"/>
      <color rgb="FF9C0006"/>
      <name val="Calibri"/>
      <scheme val="minor"/>
    </font>
    <font>
      <sz val="11.000000"/>
      <color rgb="FF9C6500"/>
      <name val="Calibri"/>
      <scheme val="minor"/>
    </font>
    <font>
      <sz val="11.000000"/>
      <color theme="0"/>
      <name val="Calibri"/>
      <scheme val="minor"/>
    </font>
    <font>
      <sz val="6.000000"/>
      <name val="Times New Roman"/>
    </font>
    <font>
      <sz val="12.000000"/>
      <name val="Arial"/>
    </font>
    <font>
      <sz val="6.000000"/>
      <name val="Arial"/>
    </font>
    <font>
      <b/>
      <sz val="10.000000"/>
      <name val="Arial"/>
    </font>
    <font>
      <b/>
      <sz val="8.000000"/>
      <color theme="1"/>
      <name val="Tahoma"/>
    </font>
    <font>
      <sz val="8.000000"/>
      <name val="Tahoma"/>
    </font>
    <font>
      <sz val="8.000000"/>
      <name val="Arial"/>
    </font>
    <font>
      <sz val="11.000000"/>
      <name val="Arial"/>
    </font>
    <font>
      <sz val="10.000000"/>
      <name val="Arial"/>
    </font>
    <font>
      <b/>
      <sz val="11.000000"/>
      <color theme="1"/>
      <name val="Arial"/>
    </font>
    <font>
      <sz val="8.000000"/>
      <color theme="1"/>
      <name val="Helvetica"/>
    </font>
    <font>
      <sz val="10.000000"/>
      <name val="Tahoma"/>
    </font>
    <font>
      <sz val="11.000000"/>
      <name val="Calibri"/>
    </font>
    <font>
      <b/>
      <sz val="10.000000"/>
      <color theme="1"/>
      <name val="Arial"/>
    </font>
    <font>
      <b/>
      <sz val="8.000000"/>
      <name val="Arial"/>
    </font>
    <font>
      <sz val="10.000000"/>
      <color indexed="2"/>
      <name val="Arial"/>
    </font>
  </fonts>
  <fills count="43">
    <fill>
      <patternFill patternType="none"/>
    </fill>
    <fill>
      <patternFill patternType="gray125"/>
    </fill>
    <fill>
      <patternFill patternType="solid">
        <fgColor indexed="26"/>
      </patternFill>
    </fill>
    <fill>
      <patternFill patternType="solid">
        <fgColor indexed="47"/>
      </patternFill>
    </fill>
    <fill>
      <patternFill patternType="solid">
        <fgColor rgb="FFF2F2F2"/>
      </patternFill>
    </fill>
    <fill>
      <patternFill patternType="solid">
        <fgColor rgb="FFA5A5A5"/>
      </patternFill>
    </fill>
    <fill>
      <patternFill patternType="solid">
        <fgColor rgb="FFC6EFCE"/>
      </patternFill>
    </fill>
    <fill>
      <patternFill patternType="solid">
        <fgColor rgb="FFFFC7CE"/>
      </patternFill>
    </fill>
    <fill>
      <patternFill patternType="solid">
        <fgColor rgb="FFFFEB9C"/>
      </patternFill>
    </fill>
    <fill>
      <patternFill patternType="solid">
        <fgColor theme="4"/>
      </patternFill>
    </fill>
    <fill>
      <patternFill patternType="solid">
        <fgColor theme="4" tint="0.79998168889431398"/>
      </patternFill>
    </fill>
    <fill>
      <patternFill patternType="solid">
        <fgColor theme="4" tint="0.59999389629810496"/>
      </patternFill>
    </fill>
    <fill>
      <patternFill patternType="solid">
        <fgColor theme="4" tint="0.39997558519241899"/>
      </patternFill>
    </fill>
    <fill>
      <patternFill patternType="solid">
        <fgColor theme="5"/>
      </patternFill>
    </fill>
    <fill>
      <patternFill patternType="solid">
        <fgColor theme="5" tint="0.79998168889431398"/>
      </patternFill>
    </fill>
    <fill>
      <patternFill patternType="solid">
        <fgColor theme="5" tint="0.59999389629810496"/>
      </patternFill>
    </fill>
    <fill>
      <patternFill patternType="solid">
        <fgColor theme="5" tint="0.39997558519241899"/>
      </patternFill>
    </fill>
    <fill>
      <patternFill patternType="solid">
        <fgColor theme="6"/>
      </patternFill>
    </fill>
    <fill>
      <patternFill patternType="solid">
        <fgColor theme="6" tint="0.79998168889431398"/>
      </patternFill>
    </fill>
    <fill>
      <patternFill patternType="solid">
        <fgColor theme="6" tint="0.59999389629810496"/>
      </patternFill>
    </fill>
    <fill>
      <patternFill patternType="solid">
        <fgColor theme="6" tint="0.39997558519241899"/>
      </patternFill>
    </fill>
    <fill>
      <patternFill patternType="solid">
        <fgColor theme="7"/>
      </patternFill>
    </fill>
    <fill>
      <patternFill patternType="solid">
        <fgColor theme="7" tint="0.79998168889431398"/>
      </patternFill>
    </fill>
    <fill>
      <patternFill patternType="solid">
        <fgColor theme="7" tint="0.59999389629810496"/>
      </patternFill>
    </fill>
    <fill>
      <patternFill patternType="solid">
        <fgColor theme="7" tint="0.39997558519241899"/>
      </patternFill>
    </fill>
    <fill>
      <patternFill patternType="solid">
        <fgColor theme="8"/>
      </patternFill>
    </fill>
    <fill>
      <patternFill patternType="solid">
        <fgColor theme="8" tint="0.79998168889431398"/>
      </patternFill>
    </fill>
    <fill>
      <patternFill patternType="solid">
        <fgColor theme="8" tint="0.59999389629810496"/>
      </patternFill>
    </fill>
    <fill>
      <patternFill patternType="solid">
        <fgColor theme="8" tint="0.39997558519241899"/>
      </patternFill>
    </fill>
    <fill>
      <patternFill patternType="solid">
        <fgColor theme="9"/>
      </patternFill>
    </fill>
    <fill>
      <patternFill patternType="solid">
        <fgColor theme="9" tint="0.79998168889431398"/>
      </patternFill>
    </fill>
    <fill>
      <patternFill patternType="solid">
        <fgColor theme="9" tint="0.59999389629810496"/>
      </patternFill>
    </fill>
    <fill>
      <patternFill patternType="solid">
        <fgColor theme="9" tint="0.39997558519241899"/>
      </patternFill>
    </fill>
    <fill>
      <patternFill patternType="solid">
        <fgColor indexed="22"/>
      </patternFill>
    </fill>
    <fill>
      <patternFill patternType="solid">
        <fgColor indexed="27"/>
      </patternFill>
    </fill>
    <fill>
      <patternFill patternType="solid">
        <fgColor indexed="65"/>
      </patternFill>
    </fill>
    <fill>
      <patternFill patternType="solid">
        <fgColor theme="8" tint="-0.249977111117893"/>
      </patternFill>
    </fill>
    <fill>
      <patternFill patternType="solid">
        <fgColor indexed="5"/>
      </patternFill>
    </fill>
    <fill>
      <patternFill patternType="solid">
        <fgColor indexed="2"/>
      </patternFill>
    </fill>
    <fill>
      <patternFill patternType="solid">
        <fgColor theme="0" tint="0"/>
        <bgColor theme="0" tint="0"/>
      </patternFill>
    </fill>
    <fill>
      <patternFill patternType="solid">
        <fgColor rgb="FF00B050"/>
      </patternFill>
    </fill>
    <fill>
      <patternFill patternType="solid">
        <fgColor theme="3" tint="0.39997558519241899"/>
      </patternFill>
    </fill>
    <fill>
      <patternFill patternType="solid">
        <fgColor theme="3" tint="0.59999389629810496"/>
      </patternFill>
    </fill>
  </fills>
  <borders count="61">
    <border>
      <left style="none"/>
      <right style="none"/>
      <top style="none"/>
      <bottom style="none"/>
      <diagonal style="none"/>
    </border>
    <border>
      <left style="thin">
        <color rgb="FFB2B2B2"/>
      </left>
      <right style="thin">
        <color rgb="FFB2B2B2"/>
      </right>
      <top style="thin">
        <color rgb="FFB2B2B2"/>
      </top>
      <bottom style="thin">
        <color rgb="FFB2B2B2"/>
      </bottom>
      <diagonal style="none"/>
    </border>
    <border>
      <left style="none"/>
      <right style="none"/>
      <top style="none"/>
      <bottom style="medium">
        <color theme="4"/>
      </bottom>
      <diagonal style="none"/>
    </border>
    <border>
      <left style="none"/>
      <right style="none"/>
      <top style="none"/>
      <bottom style="medium">
        <color theme="4" tint="0.499984740745262"/>
      </bottom>
      <diagonal style="none"/>
    </border>
    <border>
      <left style="thin">
        <color rgb="FF7F7F7F"/>
      </left>
      <right style="thin">
        <color rgb="FF7F7F7F"/>
      </right>
      <top style="thin">
        <color rgb="FF7F7F7F"/>
      </top>
      <bottom style="thin">
        <color rgb="FF7F7F7F"/>
      </bottom>
      <diagonal style="none"/>
    </border>
    <border>
      <left style="thin">
        <color rgb="FF3F3F3F"/>
      </left>
      <right style="thin">
        <color rgb="FF3F3F3F"/>
      </right>
      <top style="thin">
        <color rgb="FF3F3F3F"/>
      </top>
      <bottom style="thin">
        <color rgb="FF3F3F3F"/>
      </bottom>
      <diagonal style="none"/>
    </border>
    <border>
      <left style="double">
        <color rgb="FF3F3F3F"/>
      </left>
      <right style="double">
        <color rgb="FF3F3F3F"/>
      </right>
      <top style="double">
        <color rgb="FF3F3F3F"/>
      </top>
      <bottom style="double">
        <color rgb="FF3F3F3F"/>
      </bottom>
      <diagonal style="none"/>
    </border>
    <border>
      <left style="none"/>
      <right style="none"/>
      <top style="none"/>
      <bottom style="double">
        <color rgb="FFFF8001"/>
      </bottom>
      <diagonal style="none"/>
    </border>
    <border>
      <left style="none"/>
      <right style="none"/>
      <top style="thin">
        <color theme="4"/>
      </top>
      <bottom style="double">
        <color theme="4"/>
      </bottom>
      <diagonal style="none"/>
    </border>
    <border>
      <left style="medium">
        <color auto="1"/>
      </left>
      <right style="thin">
        <color auto="1"/>
      </right>
      <top style="medium">
        <color auto="1"/>
      </top>
      <bottom style="thin">
        <color auto="1"/>
      </bottom>
      <diagonal style="none"/>
    </border>
    <border>
      <left style="thin">
        <color auto="1"/>
      </left>
      <right style="none"/>
      <top style="none"/>
      <bottom style="none"/>
      <diagonal style="none"/>
    </border>
    <border>
      <left style="none"/>
      <right style="thin">
        <color auto="1"/>
      </right>
      <top style="none"/>
      <bottom style="none"/>
      <diagonal style="none"/>
    </border>
    <border>
      <left style="thin">
        <color auto="1"/>
      </left>
      <right style="none"/>
      <top style="medium">
        <color auto="1"/>
      </top>
      <bottom style="none"/>
      <diagonal style="none"/>
    </border>
    <border>
      <left style="none"/>
      <right style="none"/>
      <top style="medium">
        <color auto="1"/>
      </top>
      <bottom style="none"/>
      <diagonal style="none"/>
    </border>
    <border>
      <left style="none"/>
      <right style="thin">
        <color auto="1"/>
      </right>
      <top style="medium">
        <color auto="1"/>
      </top>
      <bottom style="none"/>
      <diagonal style="none"/>
    </border>
    <border>
      <left style="thin">
        <color auto="1"/>
      </left>
      <right style="thin">
        <color auto="1"/>
      </right>
      <top style="medium">
        <color auto="1"/>
      </top>
      <bottom style="thin">
        <color auto="1"/>
      </bottom>
      <diagonal style="none"/>
    </border>
    <border>
      <left style="thin">
        <color auto="1"/>
      </left>
      <right style="medium">
        <color auto="1"/>
      </right>
      <top style="medium">
        <color auto="1"/>
      </top>
      <bottom style="thin">
        <color auto="1"/>
      </bottom>
      <diagonal style="none"/>
    </border>
    <border>
      <left style="medium">
        <color auto="1"/>
      </left>
      <right style="thin">
        <color auto="1"/>
      </right>
      <top style="thin">
        <color auto="1"/>
      </top>
      <bottom style="thin">
        <color auto="1"/>
      </bottom>
      <diagonal style="none"/>
    </border>
    <border>
      <left style="thin">
        <color auto="1"/>
      </left>
      <right style="thin">
        <color auto="1"/>
      </right>
      <top style="thin">
        <color auto="1"/>
      </top>
      <bottom style="thin">
        <color auto="1"/>
      </bottom>
      <diagonal style="none"/>
    </border>
    <border>
      <left style="thin">
        <color auto="1"/>
      </left>
      <right style="medium">
        <color auto="1"/>
      </right>
      <top style="thin">
        <color auto="1"/>
      </top>
      <bottom style="thin">
        <color auto="1"/>
      </bottom>
      <diagonal style="none"/>
    </border>
    <border>
      <left style="thin">
        <color auto="1"/>
      </left>
      <right style="thin">
        <color auto="1"/>
      </right>
      <top style="thin">
        <color auto="1"/>
      </top>
      <bottom style="none"/>
      <diagonal style="none"/>
    </border>
    <border>
      <left style="medium">
        <color auto="1"/>
      </left>
      <right style="none"/>
      <top style="none"/>
      <bottom style="thin">
        <color auto="1"/>
      </bottom>
      <diagonal style="none"/>
    </border>
    <border>
      <left style="none"/>
      <right style="none"/>
      <top style="none"/>
      <bottom style="thin">
        <color auto="1"/>
      </bottom>
      <diagonal style="none"/>
    </border>
    <border>
      <left style="none"/>
      <right style="medium">
        <color auto="1"/>
      </right>
      <top style="thin">
        <color auto="1"/>
      </top>
      <bottom style="thin">
        <color auto="1"/>
      </bottom>
      <diagonal style="none"/>
    </border>
    <border>
      <left style="none"/>
      <right style="medium">
        <color auto="1"/>
      </right>
      <top style="none"/>
      <bottom style="none"/>
      <diagonal style="none"/>
    </border>
    <border>
      <left style="medium">
        <color auto="1"/>
      </left>
      <right style="thin">
        <color auto="1"/>
      </right>
      <top style="thin">
        <color auto="1"/>
      </top>
      <bottom style="none"/>
      <diagonal style="none"/>
    </border>
    <border>
      <left style="thin">
        <color auto="1"/>
      </left>
      <right style="none"/>
      <top style="thin">
        <color auto="1"/>
      </top>
      <bottom style="none"/>
      <diagonal style="none"/>
    </border>
    <border>
      <left style="none"/>
      <right style="none"/>
      <top style="thin">
        <color auto="1"/>
      </top>
      <bottom style="none"/>
      <diagonal style="none"/>
    </border>
    <border>
      <left style="none"/>
      <right style="thin">
        <color auto="1"/>
      </right>
      <top style="thin">
        <color auto="1"/>
      </top>
      <bottom style="none"/>
      <diagonal style="none"/>
    </border>
    <border>
      <left style="medium">
        <color auto="1"/>
      </left>
      <right style="thin">
        <color auto="1"/>
      </right>
      <top style="none"/>
      <bottom style="thin">
        <color auto="1"/>
      </bottom>
      <diagonal style="none"/>
    </border>
    <border>
      <left style="thin">
        <color auto="1"/>
      </left>
      <right style="none"/>
      <top style="none"/>
      <bottom style="thin">
        <color auto="1"/>
      </bottom>
      <diagonal style="none"/>
    </border>
    <border>
      <left style="none"/>
      <right style="thin">
        <color auto="1"/>
      </right>
      <top style="none"/>
      <bottom style="thin">
        <color auto="1"/>
      </bottom>
      <diagonal style="none"/>
    </border>
    <border>
      <left style="thin">
        <color auto="1"/>
      </left>
      <right style="thin">
        <color auto="1"/>
      </right>
      <top style="none"/>
      <bottom style="thin">
        <color auto="1"/>
      </bottom>
      <diagonal style="none"/>
    </border>
    <border>
      <left style="thin">
        <color auto="1"/>
      </left>
      <right style="medium">
        <color auto="1"/>
      </right>
      <top style="thin">
        <color auto="1"/>
      </top>
      <bottom style="none"/>
      <diagonal style="none"/>
    </border>
    <border>
      <left style="medium">
        <color auto="1"/>
      </left>
      <right style="none"/>
      <top style="thin">
        <color auto="1"/>
      </top>
      <bottom style="thin">
        <color auto="1"/>
      </bottom>
      <diagonal style="none"/>
    </border>
    <border>
      <left style="none"/>
      <right style="none"/>
      <top style="thin">
        <color auto="1"/>
      </top>
      <bottom style="thin">
        <color auto="1"/>
      </bottom>
      <diagonal style="none"/>
    </border>
    <border>
      <left style="thin">
        <color auto="1"/>
      </left>
      <right style="none"/>
      <top style="thin">
        <color auto="1"/>
      </top>
      <bottom style="thin">
        <color auto="1"/>
      </bottom>
      <diagonal style="none"/>
    </border>
    <border>
      <left style="none"/>
      <right style="thin">
        <color auto="1"/>
      </right>
      <top style="thin">
        <color auto="1"/>
      </top>
      <bottom style="thin">
        <color auto="1"/>
      </bottom>
      <diagonal style="none"/>
    </border>
    <border>
      <left style="medium">
        <color auto="1"/>
      </left>
      <right style="thin">
        <color auto="1"/>
      </right>
      <top style="thin">
        <color auto="1"/>
      </top>
      <bottom style="medium">
        <color auto="1"/>
      </bottom>
      <diagonal style="none"/>
    </border>
    <border>
      <left style="thin">
        <color auto="1"/>
      </left>
      <right style="none"/>
      <top style="thin">
        <color auto="1"/>
      </top>
      <bottom style="medium">
        <color auto="1"/>
      </bottom>
      <diagonal style="none"/>
    </border>
    <border>
      <left style="none"/>
      <right style="none"/>
      <top style="thin">
        <color auto="1"/>
      </top>
      <bottom style="medium">
        <color auto="1"/>
      </bottom>
      <diagonal style="none"/>
    </border>
    <border>
      <left style="none"/>
      <right style="thin">
        <color auto="1"/>
      </right>
      <top style="thin">
        <color auto="1"/>
      </top>
      <bottom style="medium">
        <color auto="1"/>
      </bottom>
      <diagonal style="none"/>
    </border>
    <border>
      <left style="thin">
        <color auto="1"/>
      </left>
      <right style="thin">
        <color auto="1"/>
      </right>
      <top style="thin">
        <color auto="1"/>
      </top>
      <bottom style="medium">
        <color auto="1"/>
      </bottom>
      <diagonal style="none"/>
    </border>
    <border>
      <left style="medium">
        <color auto="1"/>
      </left>
      <right style="none"/>
      <top style="none"/>
      <bottom style="medium">
        <color auto="1"/>
      </bottom>
      <diagonal style="none"/>
    </border>
    <border>
      <left style="none"/>
      <right style="none"/>
      <top style="none"/>
      <bottom style="medium">
        <color auto="1"/>
      </bottom>
      <diagonal style="none"/>
    </border>
    <border>
      <left style="none"/>
      <right style="medium">
        <color auto="1"/>
      </right>
      <top style="none"/>
      <bottom style="medium">
        <color auto="1"/>
      </bottom>
      <diagonal style="none"/>
    </border>
    <border>
      <left style="none"/>
      <right style="medium">
        <color auto="1"/>
      </right>
      <top style="medium">
        <color auto="1"/>
      </top>
      <bottom style="thin">
        <color auto="1"/>
      </bottom>
      <diagonal style="none"/>
    </border>
    <border>
      <left style="medium">
        <color auto="1"/>
      </left>
      <right style="none"/>
      <top style="medium">
        <color auto="1"/>
      </top>
      <bottom style="thin">
        <color auto="1"/>
      </bottom>
      <diagonal style="none"/>
    </border>
    <border>
      <left style="none"/>
      <right style="thin">
        <color auto="1"/>
      </right>
      <top style="medium">
        <color auto="1"/>
      </top>
      <bottom style="thin">
        <color auto="1"/>
      </bottom>
      <diagonal style="none"/>
    </border>
    <border>
      <left style="none"/>
      <right style="none"/>
      <top style="medium">
        <color auto="1"/>
      </top>
      <bottom style="thin">
        <color auto="1"/>
      </bottom>
      <diagonal style="none"/>
    </border>
    <border>
      <left style="medium">
        <color auto="1"/>
      </left>
      <right style="thin">
        <color auto="1"/>
      </right>
      <top style="medium">
        <color auto="1"/>
      </top>
      <bottom style="medium">
        <color auto="1"/>
      </bottom>
      <diagonal style="none"/>
    </border>
    <border>
      <left style="thin">
        <color auto="1"/>
      </left>
      <right style="medium">
        <color auto="1"/>
      </right>
      <top style="none"/>
      <bottom style="thin">
        <color auto="1"/>
      </bottom>
      <diagonal style="none"/>
    </border>
    <border>
      <left style="medium">
        <color auto="1"/>
      </left>
      <right style="none"/>
      <top style="medium">
        <color auto="1"/>
      </top>
      <bottom style="medium">
        <color auto="1"/>
      </bottom>
      <diagonal style="none"/>
    </border>
    <border>
      <left style="none"/>
      <right style="none"/>
      <top style="medium">
        <color auto="1"/>
      </top>
      <bottom style="medium">
        <color auto="1"/>
      </bottom>
      <diagonal style="none"/>
    </border>
    <border>
      <left style="none"/>
      <right style="medium">
        <color auto="1"/>
      </right>
      <top style="medium">
        <color auto="1"/>
      </top>
      <bottom style="medium">
        <color auto="1"/>
      </bottom>
      <diagonal style="none"/>
    </border>
    <border>
      <left style="thin">
        <color auto="1"/>
      </left>
      <right style="medium">
        <color auto="1"/>
      </right>
      <top style="thin">
        <color auto="1"/>
      </top>
      <bottom style="medium">
        <color auto="1"/>
      </bottom>
      <diagonal style="none"/>
    </border>
    <border>
      <left style="medium">
        <color auto="1"/>
      </left>
      <right style="none"/>
      <top style="medium">
        <color auto="1"/>
      </top>
      <bottom style="none"/>
      <diagonal style="none"/>
    </border>
    <border>
      <left style="medium">
        <color auto="1"/>
      </left>
      <right style="none"/>
      <top style="none"/>
      <bottom style="none"/>
      <diagonal style="none"/>
    </border>
    <border>
      <left style="none"/>
      <right style="medium">
        <color auto="1"/>
      </right>
      <top style="thin">
        <color auto="1"/>
      </top>
      <bottom style="none"/>
      <diagonal style="none"/>
    </border>
    <border>
      <left style="none"/>
      <right style="medium">
        <color auto="1"/>
      </right>
      <top style="thin">
        <color auto="1"/>
      </top>
      <bottom style="medium">
        <color auto="1"/>
      </bottom>
      <diagonal style="none"/>
    </border>
    <border>
      <left style="medium">
        <color auto="1"/>
      </left>
      <right style="none"/>
      <top style="thin">
        <color auto="1"/>
      </top>
      <bottom style="none"/>
      <diagonal style="none"/>
    </border>
  </borders>
  <cellStyleXfs count="50">
    <xf fontId="0" fillId="0" borderId="0" numFmtId="0" applyNumberFormat="1" applyFont="1" applyFill="1" applyBorder="1"/>
    <xf fontId="1" fillId="0" borderId="0" numFmtId="164" applyNumberFormat="1" applyFont="0" applyFill="0" applyBorder="0" applyProtection="0">
      <alignment vertical="center"/>
    </xf>
    <xf fontId="1" fillId="0" borderId="0" numFmtId="165" applyNumberFormat="1" applyFont="0" applyFill="0" applyBorder="0" applyProtection="0">
      <alignment vertical="center"/>
    </xf>
    <xf fontId="0" fillId="0" borderId="0" numFmtId="9" applyNumberFormat="1" applyFont="0" applyFill="0" applyBorder="0" applyProtection="0"/>
    <xf fontId="0" fillId="0" borderId="0" numFmtId="166" applyNumberFormat="1" applyFont="0" applyFill="0" applyBorder="0" applyProtection="0"/>
    <xf fontId="1" fillId="0" borderId="0" numFmtId="167" applyNumberFormat="1" applyFont="0" applyFill="0" applyBorder="0" applyProtection="0">
      <alignment vertical="center"/>
    </xf>
    <xf fontId="2" fillId="0" borderId="0" numFmtId="0" applyNumberFormat="0" applyFont="1" applyFill="0" applyBorder="0" applyProtection="0"/>
    <xf fontId="3" fillId="0" borderId="0" numFmtId="0" applyNumberFormat="0" applyFont="1" applyFill="0" applyBorder="0" applyProtection="0">
      <alignment vertical="center"/>
    </xf>
    <xf fontId="1" fillId="2" borderId="1" numFmtId="0" applyNumberFormat="0" applyFont="0" applyFill="1" applyBorder="1" applyProtection="0">
      <alignment vertical="center"/>
    </xf>
    <xf fontId="4" fillId="0" borderId="0" numFmtId="0" applyNumberFormat="0" applyFont="1" applyFill="0" applyBorder="0" applyProtection="0">
      <alignment vertical="center"/>
    </xf>
    <xf fontId="5" fillId="0" borderId="0" numFmtId="0" applyNumberFormat="0" applyFont="1" applyFill="0" applyBorder="0" applyProtection="0">
      <alignment vertical="center"/>
    </xf>
    <xf fontId="6" fillId="0" borderId="0" numFmtId="0" applyNumberFormat="0" applyFont="1" applyFill="0" applyBorder="0" applyProtection="0">
      <alignment vertical="center"/>
    </xf>
    <xf fontId="7" fillId="0" borderId="2" numFmtId="0" applyNumberFormat="0" applyFont="1" applyFill="0" applyBorder="1" applyProtection="0">
      <alignment vertical="center"/>
    </xf>
    <xf fontId="8" fillId="0" borderId="2" numFmtId="0" applyNumberFormat="0" applyFont="1" applyFill="0" applyBorder="1" applyProtection="0">
      <alignment vertical="center"/>
    </xf>
    <xf fontId="9" fillId="0" borderId="3" numFmtId="0" applyNumberFormat="0" applyFont="1" applyFill="0" applyBorder="1" applyProtection="0">
      <alignment vertical="center"/>
    </xf>
    <xf fontId="9" fillId="0" borderId="0" numFmtId="0" applyNumberFormat="0" applyFont="1" applyFill="0" applyBorder="0" applyProtection="0">
      <alignment vertical="center"/>
    </xf>
    <xf fontId="10" fillId="3" borderId="4" numFmtId="0" applyNumberFormat="0" applyFont="1" applyFill="1" applyBorder="1" applyProtection="0">
      <alignment vertical="center"/>
    </xf>
    <xf fontId="11" fillId="4" borderId="5" numFmtId="0" applyNumberFormat="0" applyFont="1" applyFill="1" applyBorder="1" applyProtection="0">
      <alignment vertical="center"/>
    </xf>
    <xf fontId="12" fillId="4" borderId="4" numFmtId="0" applyNumberFormat="0" applyFont="1" applyFill="1" applyBorder="1" applyProtection="0">
      <alignment vertical="center"/>
    </xf>
    <xf fontId="13" fillId="5" borderId="6" numFmtId="0" applyNumberFormat="0" applyFont="1" applyFill="1" applyBorder="1" applyProtection="0">
      <alignment vertical="center"/>
    </xf>
    <xf fontId="14" fillId="0" borderId="7" numFmtId="0" applyNumberFormat="0" applyFont="1" applyFill="0" applyBorder="1" applyProtection="0">
      <alignment vertical="center"/>
    </xf>
    <xf fontId="15" fillId="0" borderId="8" numFmtId="0" applyNumberFormat="0" applyFont="1" applyFill="0" applyBorder="1" applyProtection="0">
      <alignment vertical="center"/>
    </xf>
    <xf fontId="16" fillId="6" borderId="0" numFmtId="0" applyNumberFormat="0" applyFont="1" applyFill="1" applyBorder="0" applyProtection="0">
      <alignment vertical="center"/>
    </xf>
    <xf fontId="17" fillId="7" borderId="0" numFmtId="0" applyNumberFormat="0" applyFont="1" applyFill="1" applyBorder="0" applyProtection="0">
      <alignment vertical="center"/>
    </xf>
    <xf fontId="18" fillId="8" borderId="0" numFmtId="0" applyNumberFormat="0" applyFont="1" applyFill="1" applyBorder="0" applyProtection="0">
      <alignment vertical="center"/>
    </xf>
    <xf fontId="19" fillId="9" borderId="0" numFmtId="0" applyNumberFormat="0" applyFont="1" applyFill="1" applyBorder="0" applyProtection="0">
      <alignment vertical="center"/>
    </xf>
    <xf fontId="1" fillId="10" borderId="0" numFmtId="0" applyNumberFormat="0" applyFont="1" applyFill="1" applyBorder="0" applyProtection="0">
      <alignment vertical="center"/>
    </xf>
    <xf fontId="1" fillId="11" borderId="0" numFmtId="0" applyNumberFormat="0" applyFont="1" applyFill="1" applyBorder="0" applyProtection="0">
      <alignment vertical="center"/>
    </xf>
    <xf fontId="19" fillId="12" borderId="0" numFmtId="0" applyNumberFormat="0" applyFont="1" applyFill="1" applyBorder="0" applyProtection="0">
      <alignment vertical="center"/>
    </xf>
    <xf fontId="19" fillId="13" borderId="0" numFmtId="0" applyNumberFormat="0" applyFont="1" applyFill="1" applyBorder="0" applyProtection="0">
      <alignment vertical="center"/>
    </xf>
    <xf fontId="1" fillId="14" borderId="0" numFmtId="0" applyNumberFormat="0" applyFont="1" applyFill="1" applyBorder="0" applyProtection="0">
      <alignment vertical="center"/>
    </xf>
    <xf fontId="1" fillId="15" borderId="0" numFmtId="0" applyNumberFormat="0" applyFont="1" applyFill="1" applyBorder="0" applyProtection="0">
      <alignment vertical="center"/>
    </xf>
    <xf fontId="19" fillId="16" borderId="0" numFmtId="0" applyNumberFormat="0" applyFont="1" applyFill="1" applyBorder="0" applyProtection="0">
      <alignment vertical="center"/>
    </xf>
    <xf fontId="19" fillId="17" borderId="0" numFmtId="0" applyNumberFormat="0" applyFont="1" applyFill="1" applyBorder="0" applyProtection="0">
      <alignment vertical="center"/>
    </xf>
    <xf fontId="1" fillId="18" borderId="0" numFmtId="0" applyNumberFormat="0" applyFont="1" applyFill="1" applyBorder="0" applyProtection="0">
      <alignment vertical="center"/>
    </xf>
    <xf fontId="1" fillId="19" borderId="0" numFmtId="0" applyNumberFormat="0" applyFont="1" applyFill="1" applyBorder="0" applyProtection="0">
      <alignment vertical="center"/>
    </xf>
    <xf fontId="19" fillId="20" borderId="0" numFmtId="0" applyNumberFormat="0" applyFont="1" applyFill="1" applyBorder="0" applyProtection="0">
      <alignment vertical="center"/>
    </xf>
    <xf fontId="19" fillId="21" borderId="0" numFmtId="0" applyNumberFormat="0" applyFont="1" applyFill="1" applyBorder="0" applyProtection="0">
      <alignment vertical="center"/>
    </xf>
    <xf fontId="1" fillId="22" borderId="0" numFmtId="0" applyNumberFormat="0" applyFont="1" applyFill="1" applyBorder="0" applyProtection="0">
      <alignment vertical="center"/>
    </xf>
    <xf fontId="1" fillId="23" borderId="0" numFmtId="0" applyNumberFormat="0" applyFont="1" applyFill="1" applyBorder="0" applyProtection="0">
      <alignment vertical="center"/>
    </xf>
    <xf fontId="19" fillId="24" borderId="0" numFmtId="0" applyNumberFormat="0" applyFont="1" applyFill="1" applyBorder="0" applyProtection="0">
      <alignment vertical="center"/>
    </xf>
    <xf fontId="19" fillId="25" borderId="0" numFmtId="0" applyNumberFormat="0" applyFont="1" applyFill="1" applyBorder="0" applyProtection="0">
      <alignment vertical="center"/>
    </xf>
    <xf fontId="1" fillId="26" borderId="0" numFmtId="0" applyNumberFormat="0" applyFont="1" applyFill="1" applyBorder="0" applyProtection="0">
      <alignment vertical="center"/>
    </xf>
    <xf fontId="1" fillId="27" borderId="0" numFmtId="0" applyNumberFormat="0" applyFont="1" applyFill="1" applyBorder="0" applyProtection="0">
      <alignment vertical="center"/>
    </xf>
    <xf fontId="19" fillId="28" borderId="0" numFmtId="0" applyNumberFormat="0" applyFont="1" applyFill="1" applyBorder="0" applyProtection="0">
      <alignment vertical="center"/>
    </xf>
    <xf fontId="19" fillId="29" borderId="0" numFmtId="0" applyNumberFormat="0" applyFont="1" applyFill="1" applyBorder="0" applyProtection="0">
      <alignment vertical="center"/>
    </xf>
    <xf fontId="1" fillId="30" borderId="0" numFmtId="0" applyNumberFormat="0" applyFont="1" applyFill="1" applyBorder="0" applyProtection="0">
      <alignment vertical="center"/>
    </xf>
    <xf fontId="1" fillId="31" borderId="0" numFmtId="0" applyNumberFormat="0" applyFont="1" applyFill="1" applyBorder="0" applyProtection="0">
      <alignment vertical="center"/>
    </xf>
    <xf fontId="19" fillId="32" borderId="0" numFmtId="0" applyNumberFormat="0" applyFont="1" applyFill="1" applyBorder="0" applyProtection="0">
      <alignment vertical="center"/>
    </xf>
    <xf fontId="0" fillId="0" borderId="0" numFmtId="0" applyNumberFormat="1" applyFont="1" applyFill="1" applyBorder="1"/>
  </cellStyleXfs>
  <cellXfs count="322">
    <xf fontId="0" fillId="0" borderId="0" numFmtId="0" xfId="0"/>
    <xf fontId="0" fillId="0" borderId="0" numFmtId="0" xfId="0" applyAlignment="1">
      <alignment vertical="center"/>
    </xf>
    <xf fontId="0" fillId="0" borderId="0" numFmtId="9" xfId="0" applyNumberFormat="1" applyAlignment="1">
      <alignment horizontal="center"/>
    </xf>
    <xf fontId="0" fillId="0" borderId="0" numFmtId="0" xfId="0" applyAlignment="1">
      <alignment horizontal="left"/>
    </xf>
    <xf fontId="20" fillId="0" borderId="9" numFmtId="0" xfId="0" applyFont="1" applyBorder="1" applyAlignment="1">
      <alignment horizontal="center" vertical="top" wrapText="1"/>
    </xf>
    <xf fontId="0" fillId="0" borderId="10" numFmtId="0" xfId="0" applyBorder="1" applyAlignment="1">
      <alignment horizontal="center"/>
    </xf>
    <xf fontId="0" fillId="0" borderId="0" numFmtId="0" xfId="0" applyAlignment="1">
      <alignment horizontal="center"/>
    </xf>
    <xf fontId="0" fillId="0" borderId="11" numFmtId="0" xfId="0" applyBorder="1" applyAlignment="1">
      <alignment horizontal="center"/>
    </xf>
    <xf fontId="21" fillId="0" borderId="12" numFmtId="0" xfId="0" applyFont="1" applyBorder="1" applyAlignment="1">
      <alignment horizontal="center" vertical="center" wrapText="1"/>
    </xf>
    <xf fontId="21" fillId="0" borderId="13" numFmtId="0" xfId="0" applyFont="1" applyBorder="1" applyAlignment="1">
      <alignment horizontal="center" vertical="center" wrapText="1"/>
    </xf>
    <xf fontId="21" fillId="0" borderId="14" numFmtId="0" xfId="0" applyFont="1" applyBorder="1" applyAlignment="1">
      <alignment horizontal="center" vertical="center" wrapText="1"/>
    </xf>
    <xf fontId="0" fillId="0" borderId="15" numFmtId="0" xfId="0" applyBorder="1" applyAlignment="1">
      <alignment wrapText="1"/>
    </xf>
    <xf fontId="0" fillId="0" borderId="16" numFmtId="0" xfId="0" applyBorder="1" applyAlignment="1">
      <alignment wrapText="1"/>
    </xf>
    <xf fontId="0" fillId="0" borderId="0" numFmtId="0" xfId="0" applyAlignment="1">
      <alignment horizontal="center" vertical="center" wrapText="1"/>
    </xf>
    <xf fontId="20" fillId="0" borderId="17" numFmtId="0" xfId="0" applyFont="1" applyBorder="1" applyAlignment="1">
      <alignment horizontal="center" vertical="top" wrapText="1"/>
    </xf>
    <xf fontId="21" fillId="0" borderId="10" numFmtId="0" xfId="0" applyFont="1" applyBorder="1" applyAlignment="1">
      <alignment horizontal="center" vertical="center" wrapText="1"/>
    </xf>
    <xf fontId="21" fillId="0" borderId="0" numFmtId="0" xfId="0" applyFont="1" applyAlignment="1">
      <alignment horizontal="center" vertical="center" wrapText="1"/>
    </xf>
    <xf fontId="21" fillId="0" borderId="11" numFmtId="0" xfId="0" applyFont="1" applyBorder="1" applyAlignment="1">
      <alignment horizontal="center" vertical="center" wrapText="1"/>
    </xf>
    <xf fontId="0" fillId="0" borderId="18" numFmtId="0" xfId="0" applyBorder="1" applyAlignment="1">
      <alignment wrapText="1"/>
    </xf>
    <xf fontId="0" fillId="0" borderId="19" numFmtId="0" xfId="0" applyBorder="1" applyAlignment="1">
      <alignment wrapText="1"/>
    </xf>
    <xf fontId="0" fillId="0" borderId="19" numFmtId="49" xfId="0" applyNumberFormat="1" applyBorder="1" applyAlignment="1">
      <alignment wrapText="1"/>
    </xf>
    <xf fontId="22" fillId="0" borderId="10" numFmtId="0" xfId="0" applyFont="1" applyBorder="1" applyAlignment="1">
      <alignment horizontal="center" wrapText="1"/>
    </xf>
    <xf fontId="22" fillId="0" borderId="0" numFmtId="0" xfId="0" applyFont="1" applyAlignment="1">
      <alignment horizontal="center" wrapText="1"/>
    </xf>
    <xf fontId="22" fillId="0" borderId="11" numFmtId="0" xfId="0" applyFont="1" applyBorder="1" applyAlignment="1">
      <alignment horizontal="center" wrapText="1"/>
    </xf>
    <xf fontId="0" fillId="0" borderId="20" numFmtId="0" xfId="0" applyBorder="1" applyAlignment="1">
      <alignment wrapText="1"/>
    </xf>
    <xf fontId="0" fillId="0" borderId="19" numFmtId="58" xfId="0" applyNumberFormat="1" applyBorder="1" applyAlignment="1">
      <alignment horizontal="left" wrapText="1"/>
    </xf>
    <xf fontId="23" fillId="33" borderId="21" numFmtId="0" xfId="0" applyFont="1" applyFill="1" applyBorder="1" applyAlignment="1">
      <alignment horizontal="center" vertical="center"/>
    </xf>
    <xf fontId="23" fillId="33" borderId="22" numFmtId="0" xfId="0" applyFont="1" applyFill="1" applyBorder="1" applyAlignment="1">
      <alignment horizontal="center" vertical="center"/>
    </xf>
    <xf fontId="23" fillId="33" borderId="23" numFmtId="0" xfId="0" applyFont="1" applyFill="1" applyBorder="1" applyAlignment="1">
      <alignment horizontal="center" vertical="center"/>
    </xf>
    <xf fontId="0" fillId="0" borderId="24" numFmtId="0" xfId="0" applyBorder="1"/>
    <xf fontId="23" fillId="34" borderId="25" numFmtId="0" xfId="0" applyFont="1" applyFill="1" applyBorder="1" applyAlignment="1">
      <alignment horizontal="center" vertical="center" wrapText="1"/>
    </xf>
    <xf fontId="23" fillId="0" borderId="26" numFmtId="0" xfId="0" applyFont="1" applyBorder="1" applyAlignment="1">
      <alignment horizontal="center" vertical="center"/>
    </xf>
    <xf fontId="23" fillId="0" borderId="27" numFmtId="0" xfId="0" applyFont="1" applyBorder="1" applyAlignment="1">
      <alignment horizontal="center" vertical="center"/>
    </xf>
    <xf fontId="23" fillId="0" borderId="28" numFmtId="0" xfId="0" applyFont="1" applyBorder="1" applyAlignment="1">
      <alignment horizontal="center" vertical="center"/>
    </xf>
    <xf fontId="23" fillId="34" borderId="20" numFmtId="0" xfId="0" applyFont="1" applyFill="1" applyBorder="1" applyAlignment="1">
      <alignment horizontal="center" vertical="center" wrapText="1"/>
    </xf>
    <xf fontId="23" fillId="0" borderId="26" numFmtId="0" xfId="0" applyFont="1" applyBorder="1" applyAlignment="1">
      <alignment horizontal="center" vertical="center" wrapText="1"/>
    </xf>
    <xf fontId="23" fillId="0" borderId="27" numFmtId="0" xfId="0" applyFont="1" applyBorder="1" applyAlignment="1">
      <alignment horizontal="center" vertical="center" wrapText="1"/>
    </xf>
    <xf fontId="23" fillId="0" borderId="28" numFmtId="0" xfId="0" applyFont="1" applyBorder="1" applyAlignment="1">
      <alignment horizontal="center" vertical="center" wrapText="1"/>
    </xf>
    <xf fontId="23" fillId="34" borderId="18" numFmtId="0" xfId="0" applyFont="1" applyFill="1" applyBorder="1" applyAlignment="1">
      <alignment horizontal="center" vertical="top" wrapText="1"/>
    </xf>
    <xf fontId="23" fillId="0" borderId="19" numFmtId="0" xfId="0" applyFont="1" applyBorder="1" applyAlignment="1">
      <alignment horizontal="center" vertical="top"/>
    </xf>
    <xf fontId="23" fillId="34" borderId="29" numFmtId="0" xfId="0" applyFont="1" applyFill="1" applyBorder="1" applyAlignment="1">
      <alignment horizontal="center" vertical="center" wrapText="1"/>
    </xf>
    <xf fontId="23" fillId="0" borderId="30" numFmtId="0" xfId="0" applyFont="1" applyBorder="1" applyAlignment="1">
      <alignment horizontal="center" vertical="center"/>
    </xf>
    <xf fontId="23" fillId="0" borderId="22" numFmtId="0" xfId="0" applyFont="1" applyBorder="1" applyAlignment="1">
      <alignment horizontal="center" vertical="center"/>
    </xf>
    <xf fontId="23" fillId="0" borderId="31" numFmtId="0" xfId="0" applyFont="1" applyBorder="1" applyAlignment="1">
      <alignment horizontal="center" vertical="center"/>
    </xf>
    <xf fontId="23" fillId="34" borderId="32" numFmtId="0" xfId="0" applyFont="1" applyFill="1" applyBorder="1" applyAlignment="1">
      <alignment horizontal="center" vertical="center" wrapText="1"/>
    </xf>
    <xf fontId="23" fillId="0" borderId="30" numFmtId="0" xfId="0" applyFont="1" applyBorder="1" applyAlignment="1">
      <alignment horizontal="center" vertical="center" wrapText="1"/>
    </xf>
    <xf fontId="23" fillId="0" borderId="22" numFmtId="0" xfId="0" applyFont="1" applyBorder="1" applyAlignment="1">
      <alignment horizontal="center" vertical="center" wrapText="1"/>
    </xf>
    <xf fontId="23" fillId="0" borderId="31" numFmtId="0" xfId="0" applyFont="1" applyBorder="1" applyAlignment="1">
      <alignment horizontal="center" vertical="center" wrapText="1"/>
    </xf>
    <xf fontId="23" fillId="34" borderId="20" numFmtId="0" xfId="0" applyFont="1" applyFill="1" applyBorder="1" applyAlignment="1">
      <alignment horizontal="center" vertical="top" wrapText="1"/>
    </xf>
    <xf fontId="23" fillId="35" borderId="33" numFmtId="0" xfId="0" applyFont="1" applyFill="1" applyBorder="1" applyAlignment="1">
      <alignment horizontal="center"/>
    </xf>
    <xf fontId="23" fillId="33" borderId="34" numFmtId="0" xfId="0" applyFont="1" applyFill="1" applyBorder="1" applyAlignment="1">
      <alignment horizontal="center"/>
    </xf>
    <xf fontId="23" fillId="33" borderId="35" numFmtId="0" xfId="0" applyFont="1" applyFill="1" applyBorder="1" applyAlignment="1">
      <alignment horizontal="center"/>
    </xf>
    <xf fontId="23" fillId="33" borderId="23" numFmtId="0" xfId="0" applyFont="1" applyFill="1" applyBorder="1" applyAlignment="1">
      <alignment horizontal="center"/>
    </xf>
    <xf fontId="23" fillId="34" borderId="17" numFmtId="0" xfId="0" applyFont="1" applyFill="1" applyBorder="1" applyAlignment="1">
      <alignment horizontal="center" vertical="center" wrapText="1"/>
    </xf>
    <xf fontId="0" fillId="0" borderId="36" numFmtId="0" xfId="0" applyBorder="1" applyAlignment="1">
      <alignment horizontal="center" vertical="center" wrapText="1"/>
    </xf>
    <xf fontId="0" fillId="0" borderId="35" numFmtId="0" xfId="0" applyBorder="1" applyAlignment="1">
      <alignment horizontal="center" vertical="center" wrapText="1"/>
    </xf>
    <xf fontId="0" fillId="0" borderId="37" numFmtId="0" xfId="0" applyBorder="1" applyAlignment="1">
      <alignment horizontal="center" vertical="center" wrapText="1"/>
    </xf>
    <xf fontId="23" fillId="34" borderId="18" numFmtId="0" xfId="0" applyFont="1" applyFill="1" applyBorder="1" applyAlignment="1">
      <alignment horizontal="center" vertical="center" wrapText="1"/>
    </xf>
    <xf fontId="0" fillId="0" borderId="23" numFmtId="0" xfId="0" applyBorder="1" applyAlignment="1">
      <alignment horizontal="center" vertical="center" wrapText="1"/>
    </xf>
    <xf fontId="0" fillId="0" borderId="36" numFmtId="0" xfId="0" applyBorder="1" applyAlignment="1">
      <alignment horizontal="center" vertical="top" wrapText="1"/>
    </xf>
    <xf fontId="0" fillId="0" borderId="35" numFmtId="0" xfId="0" applyBorder="1" applyAlignment="1">
      <alignment horizontal="center" vertical="top"/>
    </xf>
    <xf fontId="0" fillId="0" borderId="23" numFmtId="0" xfId="0" applyBorder="1" applyAlignment="1">
      <alignment horizontal="center" vertical="top"/>
    </xf>
    <xf fontId="0" fillId="0" borderId="18" numFmtId="0" xfId="0" applyBorder="1" applyAlignment="1">
      <alignment horizontal="center" vertical="center" wrapText="1"/>
    </xf>
    <xf fontId="23" fillId="34" borderId="38" numFmtId="0" xfId="0" applyFont="1" applyFill="1" applyBorder="1" applyAlignment="1">
      <alignment horizontal="center" vertical="center" wrapText="1"/>
    </xf>
    <xf fontId="0" fillId="0" borderId="39" numFmtId="1" xfId="3" applyNumberFormat="1" applyBorder="1" applyAlignment="1">
      <alignment horizontal="center" vertical="center" wrapText="1"/>
    </xf>
    <xf fontId="0" fillId="0" borderId="40" numFmtId="1" xfId="3" applyNumberFormat="1" applyBorder="1" applyAlignment="1">
      <alignment horizontal="center" vertical="center" wrapText="1"/>
    </xf>
    <xf fontId="0" fillId="0" borderId="41" numFmtId="1" xfId="3" applyNumberFormat="1" applyBorder="1" applyAlignment="1">
      <alignment horizontal="center" vertical="center" wrapText="1"/>
    </xf>
    <xf fontId="23" fillId="34" borderId="42" numFmtId="0" xfId="0" applyFont="1" applyFill="1" applyBorder="1" applyAlignment="1">
      <alignment horizontal="center" vertical="center" wrapText="1"/>
    </xf>
    <xf fontId="0" fillId="0" borderId="42" numFmtId="0" xfId="0" applyBorder="1" applyAlignment="1">
      <alignment horizontal="left" vertical="center" wrapText="1"/>
    </xf>
    <xf fontId="24" fillId="36" borderId="18" numFmtId="0" xfId="0" applyFont="1" applyFill="1" applyBorder="1" applyAlignment="1">
      <alignment horizontal="center" vertical="center" wrapText="1"/>
    </xf>
    <xf fontId="24" fillId="37" borderId="18" numFmtId="0" xfId="0" applyFont="1" applyFill="1" applyBorder="1" applyAlignment="1">
      <alignment horizontal="center" vertical="center" wrapText="1"/>
    </xf>
    <xf fontId="24" fillId="38" borderId="18" numFmtId="0" xfId="0" applyFont="1" applyFill="1" applyBorder="1" applyAlignment="1">
      <alignment horizontal="center" vertical="center" wrapText="1"/>
    </xf>
    <xf fontId="23" fillId="0" borderId="0" numFmtId="0" xfId="0" applyFont="1" applyAlignment="1">
      <alignment horizontal="center" vertical="top"/>
    </xf>
    <xf fontId="23" fillId="34" borderId="43" numFmtId="0" xfId="0" applyFont="1" applyFill="1" applyBorder="1" applyAlignment="1">
      <alignment horizontal="center" vertical="center" wrapText="1"/>
    </xf>
    <xf fontId="0" fillId="0" borderId="44" numFmtId="1" xfId="3" applyNumberFormat="1" applyBorder="1" applyAlignment="1">
      <alignment horizontal="center" vertical="center" wrapText="1"/>
    </xf>
    <xf fontId="0" fillId="0" borderId="44" numFmtId="9" xfId="3" applyNumberFormat="1" applyBorder="1" applyAlignment="1">
      <alignment horizontal="center" vertical="center" wrapText="1"/>
    </xf>
    <xf fontId="23" fillId="34" borderId="44" numFmtId="0" xfId="0" applyFont="1" applyFill="1" applyBorder="1" applyAlignment="1">
      <alignment horizontal="center" vertical="center" wrapText="1"/>
    </xf>
    <xf fontId="0" fillId="0" borderId="44" numFmtId="0" xfId="0" applyBorder="1" applyAlignment="1">
      <alignment horizontal="left" vertical="center" wrapText="1"/>
    </xf>
    <xf fontId="25" fillId="36" borderId="18" numFmtId="0" xfId="49" applyFont="1" applyFill="1" applyBorder="1" applyAlignment="1">
      <alignment horizontal="center" vertical="center" wrapText="1"/>
    </xf>
    <xf fontId="25" fillId="37" borderId="18" numFmtId="0" xfId="49" applyFont="1" applyFill="1" applyBorder="1" applyAlignment="1">
      <alignment horizontal="center" vertical="center" wrapText="1"/>
    </xf>
    <xf fontId="25" fillId="38" borderId="18" numFmtId="0" xfId="49" applyFont="1" applyFill="1" applyBorder="1" applyAlignment="1">
      <alignment horizontal="center" vertical="center" wrapText="1"/>
    </xf>
    <xf fontId="23" fillId="33" borderId="43" numFmtId="0" xfId="0" applyFont="1" applyFill="1" applyBorder="1" applyAlignment="1">
      <alignment horizontal="center"/>
    </xf>
    <xf fontId="23" fillId="33" borderId="44" numFmtId="0" xfId="0" applyFont="1" applyFill="1" applyBorder="1" applyAlignment="1">
      <alignment horizontal="center"/>
    </xf>
    <xf fontId="23" fillId="33" borderId="45" numFmtId="0" xfId="0" applyFont="1" applyFill="1" applyBorder="1" applyAlignment="1">
      <alignment horizontal="center"/>
    </xf>
    <xf fontId="22" fillId="0" borderId="15" numFmtId="0" xfId="0" applyFont="1" applyBorder="1" applyAlignment="1">
      <alignment horizontal="center" vertical="center" wrapText="1"/>
    </xf>
    <xf fontId="21" fillId="0" borderId="15" numFmtId="0" xfId="0" applyFont="1" applyBorder="1" applyAlignment="1">
      <alignment horizontal="center" vertical="center" wrapText="1"/>
    </xf>
    <xf fontId="22" fillId="0" borderId="18" numFmtId="0" xfId="0" applyFont="1" applyBorder="1" applyAlignment="1">
      <alignment horizontal="center" vertical="center" wrapText="1"/>
    </xf>
    <xf fontId="21" fillId="0" borderId="18" numFmtId="0" xfId="0" applyFont="1" applyBorder="1" applyAlignment="1">
      <alignment horizontal="center" vertical="center" wrapText="1"/>
    </xf>
    <xf fontId="23" fillId="33" borderId="25" numFmtId="0" xfId="0" applyFont="1" applyFill="1" applyBorder="1" applyAlignment="1">
      <alignment horizontal="center" vertical="center"/>
    </xf>
    <xf fontId="23" fillId="33" borderId="20" numFmtId="0" xfId="0" applyFont="1" applyFill="1" applyBorder="1" applyAlignment="1">
      <alignment horizontal="center" vertical="center"/>
    </xf>
    <xf fontId="23" fillId="33" borderId="33" numFmtId="0" xfId="0" applyFont="1" applyFill="1" applyBorder="1" applyAlignment="1">
      <alignment horizontal="center" vertical="center"/>
    </xf>
    <xf fontId="23" fillId="34" borderId="9" numFmtId="0" xfId="0" applyFont="1" applyFill="1" applyBorder="1" applyAlignment="1">
      <alignment horizontal="center" vertical="center" wrapText="1"/>
    </xf>
    <xf fontId="23" fillId="34" borderId="15" numFmtId="0" xfId="0" applyFont="1" applyFill="1" applyBorder="1" applyAlignment="1">
      <alignment horizontal="center" vertical="center" wrapText="1"/>
    </xf>
    <xf fontId="23" fillId="34" borderId="15" numFmtId="9" xfId="0" applyNumberFormat="1" applyFont="1" applyFill="1" applyBorder="1" applyAlignment="1">
      <alignment horizontal="center" vertical="center" wrapText="1"/>
    </xf>
    <xf fontId="23" fillId="34" borderId="15" numFmtId="0" xfId="0" applyFont="1" applyFill="1" applyBorder="1" applyAlignment="1">
      <alignment horizontal="left" vertical="center" wrapText="1"/>
    </xf>
    <xf fontId="0" fillId="0" borderId="15" numFmtId="0" xfId="0" applyBorder="1" applyAlignment="1">
      <alignment horizontal="center" vertical="center" wrapText="1"/>
    </xf>
    <xf fontId="23" fillId="34" borderId="16" numFmtId="0" xfId="0" applyFont="1" applyFill="1" applyBorder="1" applyAlignment="1">
      <alignment horizontal="center" vertical="center" wrapText="1"/>
    </xf>
    <xf fontId="0" fillId="0" borderId="46" numFmtId="0" xfId="0" applyBorder="1"/>
    <xf fontId="0" fillId="0" borderId="17" numFmtId="58" xfId="0" applyNumberFormat="1" applyBorder="1" applyAlignment="1">
      <alignment horizontal="center" vertical="center" wrapText="1"/>
    </xf>
    <xf fontId="0" fillId="0" borderId="18" numFmtId="1" xfId="0" applyNumberFormat="1" applyBorder="1" applyAlignment="1">
      <alignment horizontal="center" vertical="center"/>
    </xf>
    <xf fontId="0" fillId="0" borderId="18" numFmtId="1" xfId="0" applyNumberFormat="1" applyBorder="1" applyAlignment="1">
      <alignment horizontal="center" vertical="center" wrapText="1"/>
    </xf>
    <xf fontId="0" fillId="0" borderId="18" numFmtId="9" xfId="0" applyNumberFormat="1" applyBorder="1" applyAlignment="1">
      <alignment horizontal="center" vertical="center"/>
    </xf>
    <xf fontId="0" fillId="0" borderId="18" numFmtId="0" xfId="0" applyBorder="1" applyAlignment="1">
      <alignment horizontal="left" vertical="center" wrapText="1"/>
    </xf>
    <xf fontId="0" fillId="0" borderId="18" numFmtId="58" xfId="0" applyNumberFormat="1" applyBorder="1" applyAlignment="1">
      <alignment horizontal="center" vertical="center" wrapText="1"/>
    </xf>
    <xf fontId="0" fillId="0" borderId="19" numFmtId="0" xfId="0" applyBorder="1" applyAlignment="1">
      <alignment vertical="center"/>
    </xf>
    <xf fontId="0" fillId="0" borderId="23" numFmtId="0" xfId="0" applyBorder="1"/>
    <xf fontId="0" fillId="0" borderId="18" numFmtId="0" xfId="0" applyBorder="1" applyAlignment="1">
      <alignment horizontal="left" vertical="justify" wrapText="1"/>
    </xf>
    <xf fontId="26" fillId="0" borderId="0" numFmtId="0" xfId="0" applyFont="1"/>
    <xf fontId="27" fillId="0" borderId="18" numFmtId="58" xfId="0" applyNumberFormat="1" applyFont="1" applyBorder="1" applyAlignment="1">
      <alignment horizontal="center" vertical="center" wrapText="1"/>
    </xf>
    <xf fontId="27" fillId="0" borderId="18" numFmtId="1" xfId="0" applyNumberFormat="1" applyFont="1" applyBorder="1" applyAlignment="1">
      <alignment horizontal="center" vertical="center"/>
    </xf>
    <xf fontId="27" fillId="37" borderId="18" numFmtId="0" xfId="49" applyFont="1" applyFill="1" applyBorder="1" applyAlignment="1">
      <alignment horizontal="center" vertical="center" wrapText="1"/>
    </xf>
    <xf fontId="27" fillId="0" borderId="18" numFmtId="9" xfId="3" applyNumberFormat="1" applyFont="1" applyBorder="1" applyAlignment="1">
      <alignment horizontal="center" vertical="center"/>
    </xf>
    <xf fontId="27" fillId="0" borderId="0" numFmtId="0" xfId="0" applyFont="1" applyAlignment="1">
      <alignment horizontal="left" vertical="center" wrapText="1"/>
    </xf>
    <xf fontId="27" fillId="0" borderId="18" numFmtId="0" xfId="0" applyFont="1" applyBorder="1" applyAlignment="1">
      <alignment horizontal="left" vertical="center" wrapText="1"/>
    </xf>
    <xf fontId="27" fillId="0" borderId="18" numFmtId="0" xfId="0" applyFont="1" applyBorder="1" applyAlignment="1">
      <alignment horizontal="center" vertical="center" wrapText="1"/>
    </xf>
    <xf fontId="27" fillId="0" borderId="19" numFmtId="58" xfId="0" applyNumberFormat="1" applyFont="1" applyBorder="1" applyAlignment="1">
      <alignment horizontal="center" vertical="center" wrapText="1"/>
    </xf>
    <xf fontId="26" fillId="0" borderId="23" numFmtId="0" xfId="0" applyFont="1" applyBorder="1"/>
    <xf fontId="28" fillId="0" borderId="18" numFmtId="0" xfId="0" applyFont="1" applyBorder="1" applyAlignment="1">
      <alignment horizontal="left" vertical="center" wrapText="1"/>
    </xf>
    <xf fontId="26" fillId="0" borderId="0" numFmtId="9" xfId="3" applyNumberFormat="1" applyFont="1"/>
    <xf fontId="29" fillId="36" borderId="18" numFmtId="0" xfId="0" applyFont="1" applyFill="1" applyBorder="1" applyAlignment="1">
      <alignment horizontal="center" vertical="center" wrapText="1"/>
    </xf>
    <xf fontId="27" fillId="0" borderId="42" numFmtId="9" xfId="3" applyNumberFormat="1" applyFont="1" applyBorder="1" applyAlignment="1">
      <alignment horizontal="center" vertical="center"/>
    </xf>
    <xf fontId="28" fillId="0" borderId="0" numFmtId="0" xfId="0" applyFont="1" applyAlignment="1">
      <alignment horizontal="left" vertical="center" wrapText="1"/>
    </xf>
    <xf fontId="26" fillId="39" borderId="0" numFmtId="0" xfId="0" applyFont="1" applyFill="1"/>
    <xf fontId="27" fillId="39" borderId="18" numFmtId="58" xfId="0" applyNumberFormat="1" applyFont="1" applyFill="1" applyBorder="1" applyAlignment="1">
      <alignment horizontal="center" vertical="center" wrapText="1"/>
    </xf>
    <xf fontId="27" fillId="39" borderId="18" numFmtId="1" xfId="0" applyNumberFormat="1" applyFont="1" applyFill="1" applyBorder="1" applyAlignment="1">
      <alignment horizontal="center" vertical="center"/>
    </xf>
    <xf fontId="29" fillId="39" borderId="18" numFmtId="0" xfId="0" applyFont="1" applyFill="1" applyBorder="1" applyAlignment="1">
      <alignment horizontal="center" vertical="center" wrapText="1"/>
    </xf>
    <xf fontId="27" fillId="39" borderId="42" numFmtId="9" xfId="3" applyNumberFormat="1" applyFont="1" applyFill="1" applyBorder="1" applyAlignment="1">
      <alignment horizontal="center" vertical="center"/>
    </xf>
    <xf fontId="27" fillId="39" borderId="18" numFmtId="0" xfId="0" applyFont="1" applyFill="1" applyBorder="1" applyAlignment="1">
      <alignment horizontal="left" vertical="center" wrapText="1"/>
    </xf>
    <xf fontId="27" fillId="39" borderId="18" numFmtId="0" xfId="0" applyFont="1" applyFill="1" applyBorder="1" applyAlignment="1">
      <alignment horizontal="center" vertical="center" wrapText="1"/>
    </xf>
    <xf fontId="27" fillId="39" borderId="19" numFmtId="58" xfId="0" applyNumberFormat="1" applyFont="1" applyFill="1" applyBorder="1" applyAlignment="1">
      <alignment horizontal="center" vertical="center" wrapText="1"/>
    </xf>
    <xf fontId="26" fillId="39" borderId="23" numFmtId="0" xfId="0" applyFont="1" applyFill="1" applyBorder="1"/>
    <xf fontId="28" fillId="39" borderId="0" numFmtId="0" xfId="0" applyFont="1" applyFill="1" applyAlignment="1">
      <alignment horizontal="left" vertical="center" wrapText="1"/>
    </xf>
    <xf fontId="27" fillId="39" borderId="18" numFmtId="0" xfId="0" applyFont="1" applyFill="1" applyBorder="1" applyAlignment="1">
      <alignment vertical="center" wrapText="1"/>
    </xf>
    <xf fontId="28" fillId="39" borderId="18" numFmtId="0" xfId="0" applyFont="1" applyFill="1" applyBorder="1" applyAlignment="1">
      <alignment vertical="center" wrapText="1"/>
    </xf>
    <xf fontId="26" fillId="39" borderId="37" numFmtId="58" xfId="0" applyNumberFormat="1" applyFont="1" applyFill="1" applyBorder="1" applyAlignment="1">
      <alignment horizontal="center" vertical="center" wrapText="1"/>
    </xf>
    <xf fontId="27" fillId="39" borderId="20" numFmtId="1" xfId="0" applyNumberFormat="1" applyFont="1" applyFill="1" applyBorder="1" applyAlignment="1">
      <alignment horizontal="center" vertical="center"/>
    </xf>
    <xf fontId="27" fillId="39" borderId="20" numFmtId="9" xfId="3" applyNumberFormat="1" applyFont="1" applyFill="1" applyBorder="1" applyAlignment="1">
      <alignment horizontal="center" vertical="center"/>
    </xf>
    <xf fontId="27" fillId="39" borderId="20" numFmtId="0" xfId="0" applyFont="1" applyFill="1" applyBorder="1" applyAlignment="1">
      <alignment vertical="center" wrapText="1"/>
    </xf>
    <xf fontId="27" fillId="39" borderId="20" numFmtId="0" xfId="0" applyFont="1" applyFill="1" applyBorder="1" applyAlignment="1">
      <alignment horizontal="left" vertical="center" wrapText="1"/>
    </xf>
    <xf fontId="27" fillId="39" borderId="20" numFmtId="0" xfId="0" applyFont="1" applyFill="1" applyBorder="1" applyAlignment="1">
      <alignment horizontal="center" vertical="center" wrapText="1"/>
    </xf>
    <xf fontId="27" fillId="39" borderId="33" numFmtId="58" xfId="0" applyNumberFormat="1" applyFont="1" applyFill="1" applyBorder="1" applyAlignment="1">
      <alignment horizontal="center" vertical="center" wrapText="1"/>
    </xf>
    <xf fontId="30" fillId="39" borderId="0" numFmtId="0" xfId="0" applyFont="1" applyFill="1" applyAlignment="1">
      <alignment vertical="center" wrapText="1"/>
    </xf>
    <xf fontId="0" fillId="39" borderId="0" numFmtId="0" xfId="0" applyFill="1"/>
    <xf fontId="27" fillId="39" borderId="18" numFmtId="0" xfId="49" applyFont="1" applyFill="1" applyBorder="1" applyAlignment="1">
      <alignment horizontal="center" vertical="center" wrapText="1"/>
    </xf>
    <xf fontId="27" fillId="39" borderId="18" numFmtId="9" xfId="3" applyNumberFormat="1" applyFont="1" applyFill="1" applyBorder="1" applyAlignment="1">
      <alignment horizontal="center" vertical="center"/>
    </xf>
    <xf fontId="27" fillId="39" borderId="18" numFmtId="0" xfId="0" applyFont="1" applyFill="1" applyBorder="1" applyAlignment="1">
      <alignment horizontal="justify" vertical="center"/>
    </xf>
    <xf fontId="0" fillId="39" borderId="18" numFmtId="1" xfId="0" applyNumberFormat="1" applyFill="1" applyBorder="1" applyAlignment="1">
      <alignment horizontal="center" vertical="center"/>
    </xf>
    <xf fontId="0" fillId="39" borderId="0" numFmtId="1" xfId="0" applyNumberFormat="1" applyFill="1" applyAlignment="1">
      <alignment horizontal="center" vertical="center"/>
    </xf>
    <xf fontId="31" fillId="39" borderId="0" numFmtId="0" xfId="49" applyFont="1" applyFill="1" applyAlignment="1">
      <alignment horizontal="center" vertical="center" wrapText="1"/>
    </xf>
    <xf fontId="0" fillId="39" borderId="0" numFmtId="9" xfId="3" applyNumberFormat="1" applyFill="1" applyAlignment="1">
      <alignment horizontal="center" vertical="center"/>
    </xf>
    <xf fontId="32" fillId="39" borderId="0" numFmtId="0" xfId="0" applyFont="1" applyFill="1" applyAlignment="1">
      <alignment horizontal="left" wrapText="1"/>
    </xf>
    <xf fontId="0" fillId="39" borderId="0" numFmtId="0" xfId="0" applyFill="1" applyAlignment="1">
      <alignment horizontal="left" vertical="center" wrapText="1"/>
    </xf>
    <xf fontId="0" fillId="39" borderId="0" numFmtId="0" xfId="0" applyFill="1" applyAlignment="1">
      <alignment horizontal="center" vertical="center" wrapText="1"/>
    </xf>
    <xf fontId="0" fillId="39" borderId="0" numFmtId="58" xfId="0" applyNumberFormat="1" applyFill="1" applyAlignment="1">
      <alignment horizontal="center" vertical="center" wrapText="1"/>
    </xf>
    <xf fontId="0" fillId="39" borderId="0" numFmtId="0" xfId="0" applyFill="1" applyAlignment="1">
      <alignment vertical="center"/>
    </xf>
    <xf fontId="0" fillId="0" borderId="0" numFmtId="58" xfId="0" applyNumberFormat="1" applyAlignment="1">
      <alignment horizontal="center" vertical="center" wrapText="1"/>
    </xf>
    <xf fontId="0" fillId="0" borderId="0" numFmtId="1" xfId="0" applyNumberFormat="1" applyAlignment="1">
      <alignment horizontal="center" vertical="center"/>
    </xf>
    <xf fontId="31" fillId="0" borderId="0" numFmtId="0" xfId="49" applyFont="1" applyAlignment="1">
      <alignment horizontal="center" vertical="center" wrapText="1"/>
    </xf>
    <xf fontId="0" fillId="0" borderId="0" numFmtId="9" xfId="3" applyNumberFormat="1" applyAlignment="1">
      <alignment horizontal="center" vertical="center"/>
    </xf>
    <xf fontId="0" fillId="0" borderId="0" numFmtId="0" xfId="0" applyAlignment="1">
      <alignment horizontal="justify"/>
    </xf>
    <xf fontId="0" fillId="0" borderId="0" numFmtId="0" xfId="0" applyAlignment="1">
      <alignment horizontal="left" vertical="center" wrapText="1"/>
    </xf>
    <xf fontId="0" fillId="0" borderId="0" numFmtId="1" xfId="0" applyNumberFormat="1" applyAlignment="1">
      <alignment horizontal="center" vertical="center" wrapText="1"/>
    </xf>
    <xf fontId="0" fillId="0" borderId="0" numFmtId="9" xfId="0" applyNumberFormat="1" applyAlignment="1">
      <alignment horizontal="center" vertical="center"/>
    </xf>
    <xf fontId="0" fillId="0" borderId="0" numFmtId="0" xfId="0" applyAlignment="1">
      <alignment horizontal="left" vertical="justify" wrapText="1"/>
    </xf>
    <xf fontId="0" fillId="0" borderId="0" numFmtId="58" xfId="0" applyNumberFormat="1" applyAlignment="1">
      <alignment vertical="center"/>
    </xf>
    <xf fontId="33" fillId="36" borderId="47" numFmtId="0" xfId="0" applyFont="1" applyFill="1" applyBorder="1" applyAlignment="1">
      <alignment horizontal="center" vertical="center" wrapText="1"/>
    </xf>
    <xf fontId="33" fillId="36" borderId="48" numFmtId="0" xfId="0" applyFont="1" applyFill="1" applyBorder="1" applyAlignment="1">
      <alignment horizontal="center" vertical="center" wrapText="1"/>
    </xf>
    <xf fontId="33" fillId="37" borderId="15" numFmtId="0" xfId="0" applyFont="1" applyFill="1" applyBorder="1" applyAlignment="1">
      <alignment horizontal="center" vertical="center" wrapText="1"/>
    </xf>
    <xf fontId="33" fillId="38" borderId="16" numFmtId="0" xfId="0" applyFont="1" applyFill="1" applyBorder="1" applyAlignment="1">
      <alignment horizontal="center" vertical="center" wrapText="1"/>
    </xf>
    <xf fontId="0" fillId="36" borderId="17" numFmtId="0" xfId="49" applyFill="1" applyBorder="1" applyAlignment="1">
      <alignment horizontal="center" vertical="center" wrapText="1"/>
    </xf>
    <xf fontId="0" fillId="36" borderId="18" numFmtId="0" xfId="49" applyFill="1" applyBorder="1" applyAlignment="1">
      <alignment horizontal="center" vertical="center" wrapText="1"/>
    </xf>
    <xf fontId="0" fillId="37" borderId="18" numFmtId="0" xfId="49" applyFill="1" applyBorder="1" applyAlignment="1">
      <alignment horizontal="center" vertical="center" wrapText="1"/>
    </xf>
    <xf fontId="0" fillId="38" borderId="19" numFmtId="0" xfId="49" applyFill="1" applyBorder="1" applyAlignment="1">
      <alignment horizontal="center" vertical="center" wrapText="1"/>
    </xf>
    <xf fontId="0" fillId="34" borderId="18" numFmtId="0" xfId="0" applyFill="1" applyBorder="1" applyAlignment="1">
      <alignment horizontal="center" vertical="center" wrapText="1"/>
    </xf>
    <xf fontId="0" fillId="0" borderId="18" numFmtId="9" xfId="3" applyNumberFormat="1" applyBorder="1" applyAlignment="1">
      <alignment horizontal="center" vertical="center"/>
    </xf>
    <xf fontId="0" fillId="39" borderId="17" numFmtId="0" xfId="49" applyFill="1" applyBorder="1" applyAlignment="1">
      <alignment horizontal="center" vertical="center" wrapText="1"/>
    </xf>
    <xf fontId="0" fillId="39" borderId="18" numFmtId="0" xfId="49" applyFill="1" applyBorder="1" applyAlignment="1">
      <alignment horizontal="center" vertical="center" wrapText="1"/>
    </xf>
    <xf fontId="0" fillId="0" borderId="0" numFmtId="9" xfId="3" applyNumberFormat="1" applyAlignment="1">
      <alignment vertical="center"/>
    </xf>
    <xf fontId="0" fillId="0" borderId="0" numFmtId="9" xfId="3" applyNumberFormat="1"/>
    <xf fontId="0" fillId="0" borderId="0" numFmtId="10" xfId="0" applyNumberFormat="1"/>
    <xf fontId="0" fillId="0" borderId="0" numFmtId="168" xfId="4" applyNumberFormat="1"/>
    <xf fontId="0" fillId="0" borderId="0" numFmtId="0" xfId="0" applyAlignment="1">
      <alignment horizontal="center" vertical="center"/>
    </xf>
    <xf fontId="0" fillId="0" borderId="16" numFmtId="0" xfId="0" applyBorder="1" applyAlignment="1">
      <alignment horizontal="center" wrapText="1"/>
    </xf>
    <xf fontId="0" fillId="0" borderId="19" numFmtId="0" xfId="0" applyBorder="1" applyAlignment="1">
      <alignment horizontal="center" wrapText="1"/>
    </xf>
    <xf fontId="0" fillId="0" borderId="19" numFmtId="49" xfId="0" applyNumberFormat="1" applyBorder="1" applyAlignment="1">
      <alignment horizontal="center" wrapText="1"/>
    </xf>
    <xf fontId="0" fillId="0" borderId="19" numFmtId="58" xfId="0" applyNumberFormat="1" applyBorder="1" applyAlignment="1">
      <alignment horizontal="center" wrapText="1"/>
    </xf>
    <xf fontId="23" fillId="33" borderId="34" numFmtId="0" xfId="0" applyFont="1" applyFill="1" applyBorder="1" applyAlignment="1">
      <alignment horizontal="center" vertical="center"/>
    </xf>
    <xf fontId="23" fillId="33" borderId="35" numFmtId="0" xfId="0" applyFont="1" applyFill="1" applyBorder="1" applyAlignment="1">
      <alignment horizontal="center" vertical="center"/>
    </xf>
    <xf fontId="0" fillId="0" borderId="35" numFmtId="0" xfId="0" applyBorder="1" applyAlignment="1">
      <alignment horizontal="center" vertical="top" wrapText="1"/>
    </xf>
    <xf fontId="0" fillId="0" borderId="23" numFmtId="0" xfId="0" applyBorder="1" applyAlignment="1">
      <alignment horizontal="center" vertical="top" wrapText="1"/>
    </xf>
    <xf fontId="0" fillId="0" borderId="0" numFmtId="2" xfId="0" applyNumberFormat="1"/>
    <xf fontId="0" fillId="0" borderId="10" numFmtId="0" xfId="0" applyBorder="1"/>
    <xf fontId="0" fillId="0" borderId="39" numFmtId="9" xfId="0" applyNumberFormat="1" applyBorder="1" applyAlignment="1">
      <alignment horizontal="center" vertical="center"/>
    </xf>
    <xf fontId="0" fillId="0" borderId="40" numFmtId="0" xfId="0" applyBorder="1" applyAlignment="1">
      <alignment horizontal="center" vertical="center"/>
    </xf>
    <xf fontId="0" fillId="0" borderId="41" numFmtId="0" xfId="0" applyBorder="1" applyAlignment="1">
      <alignment horizontal="center" vertical="center"/>
    </xf>
    <xf fontId="0" fillId="0" borderId="42" numFmtId="2" xfId="0" applyNumberFormat="1" applyBorder="1" applyAlignment="1">
      <alignment horizontal="center" vertical="center" wrapText="1"/>
    </xf>
    <xf fontId="0" fillId="40" borderId="18" numFmtId="0" xfId="0" applyFill="1" applyBorder="1" applyAlignment="1">
      <alignment horizontal="center" vertical="center" wrapText="1"/>
    </xf>
    <xf fontId="0" fillId="37" borderId="18" numFmtId="0" xfId="0" applyFill="1" applyBorder="1" applyAlignment="1">
      <alignment horizontal="center" vertical="center" wrapText="1"/>
    </xf>
    <xf fontId="0" fillId="38" borderId="18" numFmtId="0" xfId="0" applyFill="1" applyBorder="1" applyAlignment="1">
      <alignment horizontal="center" vertical="center" wrapText="1"/>
    </xf>
    <xf fontId="0" fillId="0" borderId="44" numFmtId="9" xfId="0" applyNumberFormat="1" applyBorder="1" applyAlignment="1">
      <alignment horizontal="center" vertical="center"/>
    </xf>
    <xf fontId="0" fillId="0" borderId="44" numFmtId="0" xfId="0" applyBorder="1" applyAlignment="1">
      <alignment horizontal="center" vertical="center"/>
    </xf>
    <xf fontId="0" fillId="0" borderId="44" numFmtId="2" xfId="0" applyNumberFormat="1" applyBorder="1" applyAlignment="1">
      <alignment horizontal="center" vertical="center" wrapText="1"/>
    </xf>
    <xf fontId="0" fillId="40" borderId="0" numFmtId="0" xfId="0" applyFill="1" applyAlignment="1">
      <alignment horizontal="center" vertical="center" wrapText="1"/>
    </xf>
    <xf fontId="0" fillId="37" borderId="0" numFmtId="0" xfId="0" applyFill="1" applyAlignment="1">
      <alignment horizontal="center" vertical="center" wrapText="1"/>
    </xf>
    <xf fontId="0" fillId="38" borderId="0" numFmtId="0" xfId="0" applyFill="1" applyAlignment="1">
      <alignment horizontal="center" vertical="center" wrapText="1"/>
    </xf>
    <xf fontId="23" fillId="33" borderId="47" numFmtId="0" xfId="0" applyFont="1" applyFill="1" applyBorder="1" applyAlignment="1">
      <alignment horizontal="center" vertical="center"/>
    </xf>
    <xf fontId="23" fillId="33" borderId="49" numFmtId="0" xfId="0" applyFont="1" applyFill="1" applyBorder="1" applyAlignment="1">
      <alignment horizontal="center" vertical="center"/>
    </xf>
    <xf fontId="23" fillId="33" borderId="46" numFmtId="0" xfId="0" applyFont="1" applyFill="1" applyBorder="1" applyAlignment="1">
      <alignment horizontal="center" vertical="center"/>
    </xf>
    <xf fontId="23" fillId="34" borderId="31" numFmtId="0" xfId="0" applyFont="1" applyFill="1" applyBorder="1" applyAlignment="1">
      <alignment horizontal="center" vertical="center" wrapText="1"/>
    </xf>
    <xf fontId="0" fillId="0" borderId="32" numFmtId="0" xfId="0" applyBorder="1" applyAlignment="1">
      <alignment horizontal="center" vertical="center" wrapText="1"/>
    </xf>
    <xf fontId="23" fillId="34" borderId="19" numFmtId="0" xfId="0" applyFont="1" applyFill="1" applyBorder="1" applyAlignment="1">
      <alignment horizontal="center" vertical="center" wrapText="1"/>
    </xf>
    <xf fontId="0" fillId="0" borderId="18" numFmtId="2" xfId="3" applyNumberFormat="1" applyBorder="1" applyAlignment="1">
      <alignment horizontal="center" vertical="center"/>
    </xf>
    <xf fontId="0" fillId="0" borderId="18" numFmtId="2" xfId="0" applyNumberFormat="1" applyBorder="1" applyAlignment="1">
      <alignment horizontal="center" vertical="center"/>
    </xf>
    <xf fontId="0" fillId="0" borderId="18" numFmtId="10" xfId="0" applyNumberFormat="1" applyBorder="1" applyAlignment="1">
      <alignment horizontal="center" vertical="center"/>
    </xf>
    <xf fontId="0" fillId="0" borderId="18" numFmtId="2" xfId="0" applyNumberFormat="1" applyBorder="1" applyAlignment="1">
      <alignment horizontal="left" vertical="center" wrapText="1"/>
    </xf>
    <xf fontId="0" fillId="0" borderId="19" numFmtId="0" xfId="0" applyBorder="1" applyAlignment="1">
      <alignment horizontal="center" vertical="center"/>
    </xf>
    <xf fontId="0" fillId="0" borderId="18" numFmtId="1" xfId="3" applyNumberFormat="1" applyBorder="1" applyAlignment="1">
      <alignment horizontal="center" vertical="center"/>
    </xf>
    <xf fontId="0" fillId="0" borderId="18" numFmtId="169" xfId="3" applyNumberFormat="1" applyBorder="1" applyAlignment="1">
      <alignment horizontal="center" vertical="center"/>
    </xf>
    <xf fontId="0" fillId="40" borderId="18" numFmtId="10" xfId="0" applyNumberFormat="1" applyFill="1" applyBorder="1" applyAlignment="1">
      <alignment horizontal="center" vertical="center"/>
    </xf>
    <xf fontId="21" fillId="0" borderId="18" numFmtId="0" xfId="0" applyFont="1" applyBorder="1" applyAlignment="1">
      <alignment horizontal="left" vertical="center" wrapText="1"/>
    </xf>
    <xf fontId="21" fillId="0" borderId="18" numFmtId="2" xfId="0" applyNumberFormat="1" applyFont="1" applyBorder="1" applyAlignment="1">
      <alignment horizontal="left" vertical="center" wrapText="1"/>
    </xf>
    <xf fontId="21" fillId="0" borderId="36" numFmtId="0" xfId="0" applyFont="1" applyBorder="1" applyAlignment="1">
      <alignment horizontal="center" vertical="center" wrapText="1"/>
    </xf>
    <xf fontId="21" fillId="0" borderId="19" numFmtId="0" xfId="0" applyFont="1" applyBorder="1" applyAlignment="1">
      <alignment horizontal="center" vertical="center"/>
    </xf>
    <xf fontId="0" fillId="39" borderId="18" numFmtId="1" xfId="3" applyNumberFormat="1" applyFill="1" applyBorder="1" applyAlignment="1">
      <alignment horizontal="center" vertical="center"/>
    </xf>
    <xf fontId="0" fillId="39" borderId="18" numFmtId="169" xfId="3" applyNumberFormat="1" applyFill="1" applyBorder="1" applyAlignment="1">
      <alignment horizontal="center" vertical="center"/>
    </xf>
    <xf fontId="0" fillId="39" borderId="18" numFmtId="10" xfId="0" applyNumberFormat="1" applyFill="1" applyBorder="1" applyAlignment="1">
      <alignment horizontal="center" vertical="center"/>
    </xf>
    <xf fontId="21" fillId="39" borderId="18" numFmtId="0" xfId="0" applyFont="1" applyFill="1" applyBorder="1" applyAlignment="1">
      <alignment horizontal="left" vertical="center" wrapText="1"/>
    </xf>
    <xf fontId="21" fillId="39" borderId="18" numFmtId="2" xfId="0" applyNumberFormat="1" applyFont="1" applyFill="1" applyBorder="1" applyAlignment="1">
      <alignment horizontal="left" vertical="center" wrapText="1"/>
    </xf>
    <xf fontId="21" fillId="39" borderId="36" numFmtId="0" xfId="0" applyFont="1" applyFill="1" applyBorder="1" applyAlignment="1">
      <alignment horizontal="center" vertical="center" wrapText="1"/>
    </xf>
    <xf fontId="21" fillId="39" borderId="19" numFmtId="0" xfId="0" applyFont="1" applyFill="1" applyBorder="1" applyAlignment="1">
      <alignment horizontal="center" vertical="center"/>
    </xf>
    <xf fontId="21" fillId="39" borderId="36" numFmtId="2" xfId="0" applyNumberFormat="1" applyFont="1" applyFill="1" applyBorder="1" applyAlignment="1">
      <alignment horizontal="left" vertical="center" wrapText="1"/>
    </xf>
    <xf fontId="21" fillId="39" borderId="37" numFmtId="2" xfId="0" applyNumberFormat="1" applyFont="1" applyFill="1" applyBorder="1" applyAlignment="1">
      <alignment horizontal="left" vertical="center" wrapText="1"/>
    </xf>
    <xf fontId="0" fillId="39" borderId="0" numFmtId="9" xfId="0" applyNumberFormat="1" applyFill="1"/>
    <xf fontId="0" fillId="39" borderId="18" numFmtId="170" xfId="3" applyNumberFormat="1" applyFill="1" applyBorder="1" applyAlignment="1">
      <alignment horizontal="center" vertical="center"/>
    </xf>
    <xf fontId="21" fillId="39" borderId="0" numFmtId="0" xfId="0" applyFont="1" applyFill="1" applyAlignment="1">
      <alignment horizontal="left" vertical="center" wrapText="1"/>
    </xf>
    <xf fontId="0" fillId="0" borderId="0" numFmtId="0" xfId="0"/>
    <xf fontId="21" fillId="0" borderId="0" numFmtId="0" xfId="0" applyFont="1" applyAlignment="1">
      <alignment horizontal="left" vertical="center" wrapText="1"/>
    </xf>
    <xf fontId="23" fillId="0" borderId="0" numFmtId="0" xfId="0" applyFont="1" applyAlignment="1">
      <alignment horizontal="center"/>
    </xf>
    <xf fontId="23" fillId="0" borderId="0" numFmtId="0" xfId="0" applyFont="1" applyAlignment="1">
      <alignment horizontal="center" wrapText="1"/>
    </xf>
    <xf fontId="23" fillId="0" borderId="0" numFmtId="0" xfId="0" applyFont="1"/>
    <xf fontId="0" fillId="0" borderId="0" numFmtId="17" xfId="0" applyNumberFormat="1" applyAlignment="1">
      <alignment horizontal="center"/>
    </xf>
    <xf fontId="23" fillId="34" borderId="50" numFmtId="0" xfId="0" applyFont="1" applyFill="1" applyBorder="1" applyAlignment="1">
      <alignment horizontal="center" vertical="center" wrapText="1"/>
    </xf>
    <xf fontId="0" fillId="40" borderId="15" numFmtId="0" xfId="0" applyFill="1" applyBorder="1" applyAlignment="1">
      <alignment horizontal="center" vertical="center" wrapText="1"/>
    </xf>
    <xf fontId="0" fillId="37" borderId="15" numFmtId="0" xfId="0" applyFill="1" applyBorder="1" applyAlignment="1">
      <alignment horizontal="center" vertical="center" wrapText="1"/>
    </xf>
    <xf fontId="0" fillId="38" borderId="16" numFmtId="0" xfId="0" applyFill="1" applyBorder="1" applyAlignment="1">
      <alignment horizontal="center" vertical="center" wrapText="1"/>
    </xf>
    <xf fontId="23" fillId="34" borderId="51" numFmtId="0" xfId="0" applyFont="1" applyFill="1" applyBorder="1" applyAlignment="1">
      <alignment horizontal="center" vertical="center" wrapText="1"/>
    </xf>
    <xf fontId="0" fillId="0" borderId="18" numFmtId="170" xfId="3" applyNumberFormat="1" applyBorder="1" applyAlignment="1">
      <alignment horizontal="center" vertical="center"/>
    </xf>
    <xf fontId="0" fillId="40" borderId="19" numFmtId="10" xfId="0" applyNumberFormat="1" applyFill="1" applyBorder="1" applyAlignment="1">
      <alignment horizontal="center" vertical="center"/>
    </xf>
    <xf fontId="0" fillId="0" borderId="0" numFmtId="171" xfId="0" applyNumberFormat="1"/>
    <xf fontId="0" fillId="39" borderId="19" numFmtId="10" xfId="0" applyNumberFormat="1" applyFill="1" applyBorder="1" applyAlignment="1">
      <alignment horizontal="center" vertical="center"/>
    </xf>
    <xf fontId="0" fillId="0" borderId="38" numFmtId="58" xfId="0" applyNumberFormat="1" applyBorder="1" applyAlignment="1">
      <alignment horizontal="center" vertical="center" wrapText="1"/>
    </xf>
    <xf fontId="0" fillId="0" borderId="42" numFmtId="1" xfId="3" applyNumberFormat="1" applyBorder="1" applyAlignment="1">
      <alignment horizontal="center" vertical="center"/>
    </xf>
    <xf fontId="0" fillId="39" borderId="42" numFmtId="170" xfId="3" applyNumberFormat="1" applyFill="1" applyBorder="1" applyAlignment="1">
      <alignment horizontal="center" vertical="center"/>
    </xf>
    <xf fontId="0" fillId="39" borderId="0" numFmtId="10" xfId="0" applyNumberFormat="1" applyFill="1"/>
    <xf fontId="0" fillId="0" borderId="0" numFmtId="170" xfId="0" applyNumberFormat="1"/>
    <xf fontId="0" fillId="0" borderId="0" numFmtId="169" xfId="3" applyNumberFormat="1" applyAlignment="1">
      <alignment horizontal="center" vertical="center"/>
    </xf>
    <xf fontId="0" fillId="0" borderId="0" numFmtId="170" xfId="3" applyNumberFormat="1" applyAlignment="1">
      <alignment horizontal="center" vertical="center"/>
    </xf>
    <xf fontId="0" fillId="0" borderId="0" numFmtId="0" xfId="0" applyAlignment="1">
      <alignment horizontal="left" wrapText="1"/>
    </xf>
    <xf fontId="23" fillId="41" borderId="52" numFmtId="0" xfId="0" applyFont="1" applyFill="1" applyBorder="1" applyAlignment="1">
      <alignment horizontal="center" vertical="center"/>
    </xf>
    <xf fontId="23" fillId="41" borderId="53" numFmtId="0" xfId="0" applyFont="1" applyFill="1" applyBorder="1" applyAlignment="1">
      <alignment horizontal="center" vertical="center"/>
    </xf>
    <xf fontId="23" fillId="41" borderId="54" numFmtId="0" xfId="0" applyFont="1" applyFill="1" applyBorder="1" applyAlignment="1">
      <alignment horizontal="center" vertical="center"/>
    </xf>
    <xf fontId="0" fillId="0" borderId="0" numFmtId="0" xfId="0" applyProtection="1">
      <protection locked="0"/>
    </xf>
    <xf fontId="23" fillId="41" borderId="9" numFmtId="0" xfId="0" applyFont="1" applyFill="1" applyBorder="1" applyAlignment="1">
      <alignment horizontal="center" vertical="center"/>
    </xf>
    <xf fontId="23" fillId="41" borderId="15" numFmtId="0" xfId="0" applyFont="1" applyFill="1" applyBorder="1" applyAlignment="1">
      <alignment horizontal="center" vertical="center"/>
    </xf>
    <xf fontId="23" fillId="41" borderId="16" numFmtId="0" xfId="0" applyFont="1" applyFill="1" applyBorder="1" applyAlignment="1">
      <alignment horizontal="center" vertical="center"/>
    </xf>
    <xf fontId="34" fillId="42" borderId="17" numFmtId="0" xfId="0" applyFont="1" applyFill="1" applyBorder="1" applyAlignment="1">
      <alignment horizontal="center"/>
    </xf>
    <xf fontId="34" fillId="42" borderId="18" numFmtId="0" xfId="0" applyFont="1" applyFill="1" applyBorder="1" applyAlignment="1">
      <alignment horizontal="center"/>
    </xf>
    <xf fontId="0" fillId="42" borderId="36" numFmtId="0" xfId="0" applyFill="1" applyBorder="1" applyAlignment="1" applyProtection="1">
      <alignment horizontal="center"/>
      <protection locked="0"/>
    </xf>
    <xf fontId="0" fillId="42" borderId="23" numFmtId="0" xfId="0" applyFill="1" applyBorder="1" applyAlignment="1" applyProtection="1">
      <alignment horizontal="center"/>
      <protection locked="0"/>
    </xf>
    <xf fontId="34" fillId="0" borderId="0" numFmtId="0" xfId="0" applyFont="1" applyAlignment="1">
      <alignment horizontal="center"/>
    </xf>
    <xf fontId="27" fillId="0" borderId="0" numFmtId="0" xfId="0" applyFont="1" applyAlignment="1" applyProtection="1">
      <alignment horizontal="center"/>
      <protection locked="0"/>
    </xf>
    <xf fontId="0" fillId="0" borderId="0" numFmtId="10" xfId="0" applyNumberFormat="1" applyAlignment="1" applyProtection="1">
      <alignment horizontal="center"/>
      <protection locked="0"/>
    </xf>
    <xf fontId="0" fillId="0" borderId="0" numFmtId="0" xfId="0" applyAlignment="1" applyProtection="1">
      <alignment horizontal="left" wrapText="1"/>
      <protection locked="0"/>
    </xf>
    <xf fontId="34" fillId="42" borderId="17" numFmtId="0" xfId="0" applyFont="1" applyFill="1" applyBorder="1" applyAlignment="1">
      <alignment horizontal="center" wrapText="1"/>
    </xf>
    <xf fontId="34" fillId="42" borderId="18" numFmtId="0" xfId="0" applyFont="1" applyFill="1" applyBorder="1" applyAlignment="1">
      <alignment horizontal="center" wrapText="1"/>
    </xf>
    <xf fontId="0" fillId="42" borderId="18" numFmtId="0" xfId="0" applyFill="1" applyBorder="1" applyAlignment="1" applyProtection="1">
      <alignment horizontal="center"/>
      <protection locked="0"/>
    </xf>
    <xf fontId="0" fillId="42" borderId="19" numFmtId="0" xfId="0" applyFill="1" applyBorder="1" applyAlignment="1" applyProtection="1">
      <alignment horizontal="center"/>
      <protection locked="0"/>
    </xf>
    <xf fontId="0" fillId="0" borderId="0" numFmtId="0" xfId="0" applyAlignment="1" applyProtection="1">
      <alignment horizontal="center"/>
      <protection locked="0"/>
    </xf>
    <xf fontId="34" fillId="42" borderId="38" numFmtId="0" xfId="0" applyFont="1" applyFill="1" applyBorder="1" applyAlignment="1">
      <alignment horizontal="center" wrapText="1"/>
    </xf>
    <xf fontId="34" fillId="42" borderId="42" numFmtId="0" xfId="0" applyFont="1" applyFill="1" applyBorder="1" applyAlignment="1">
      <alignment horizontal="center" wrapText="1"/>
    </xf>
    <xf fontId="0" fillId="42" borderId="42" numFmtId="0" xfId="0" applyFill="1" applyBorder="1" applyAlignment="1" applyProtection="1">
      <alignment horizontal="center"/>
      <protection locked="0"/>
    </xf>
    <xf fontId="0" fillId="42" borderId="55" numFmtId="0" xfId="0" applyFill="1" applyBorder="1" applyAlignment="1" applyProtection="1">
      <alignment horizontal="center"/>
      <protection locked="0"/>
    </xf>
    <xf fontId="0" fillId="0" borderId="0" numFmtId="0" xfId="0" applyAlignment="1" applyProtection="1">
      <alignment horizontal="center" wrapText="1"/>
      <protection locked="0"/>
    </xf>
    <xf fontId="35" fillId="0" borderId="0" numFmtId="0" xfId="0" applyFont="1"/>
    <xf fontId="35" fillId="0" borderId="0" numFmtId="0" xfId="0" applyFont="1" applyAlignment="1">
      <alignment horizontal="center"/>
    </xf>
    <xf fontId="35" fillId="0" borderId="0" numFmtId="10" xfId="0" applyNumberFormat="1" applyFont="1" applyAlignment="1" applyProtection="1">
      <alignment horizontal="center"/>
      <protection locked="0"/>
    </xf>
    <xf fontId="23" fillId="33" borderId="47" numFmtId="0" xfId="0" applyFont="1" applyFill="1" applyBorder="1" applyAlignment="1">
      <alignment horizontal="center"/>
    </xf>
    <xf fontId="23" fillId="33" borderId="49" numFmtId="0" xfId="0" applyFont="1" applyFill="1" applyBorder="1" applyAlignment="1">
      <alignment horizontal="center"/>
    </xf>
    <xf fontId="27" fillId="0" borderId="0" numFmtId="0" xfId="0" applyFont="1"/>
    <xf fontId="22" fillId="0" borderId="56" numFmtId="0" xfId="0" applyFont="1" applyBorder="1" applyAlignment="1">
      <alignment horizontal="center" vertical="center" wrapText="1"/>
    </xf>
    <xf fontId="22" fillId="0" borderId="13" numFmtId="0" xfId="0" applyFont="1" applyBorder="1" applyAlignment="1">
      <alignment horizontal="center" vertical="center" wrapText="1"/>
    </xf>
    <xf fontId="22" fillId="0" borderId="14" numFmtId="0" xfId="0" applyFont="1" applyBorder="1" applyAlignment="1">
      <alignment horizontal="center" vertical="center" wrapText="1"/>
    </xf>
    <xf fontId="22" fillId="0" borderId="57" numFmtId="0" xfId="0" applyFont="1" applyBorder="1" applyAlignment="1">
      <alignment horizontal="center" vertical="center" wrapText="1"/>
    </xf>
    <xf fontId="22" fillId="0" borderId="0" numFmtId="0" xfId="0" applyFont="1" applyAlignment="1">
      <alignment horizontal="center" vertical="center" wrapText="1"/>
    </xf>
    <xf fontId="22" fillId="0" borderId="11" numFmtId="0" xfId="0" applyFont="1" applyBorder="1" applyAlignment="1">
      <alignment horizontal="center" vertical="center" wrapText="1"/>
    </xf>
    <xf fontId="22" fillId="0" borderId="21" numFmtId="0" xfId="0" applyFont="1" applyBorder="1" applyAlignment="1">
      <alignment horizontal="center" vertical="center" wrapText="1"/>
    </xf>
    <xf fontId="22" fillId="0" borderId="22" numFmtId="0" xfId="0" applyFont="1" applyBorder="1" applyAlignment="1">
      <alignment horizontal="center" vertical="center" wrapText="1"/>
    </xf>
    <xf fontId="22" fillId="0" borderId="31" numFmtId="0" xfId="0" applyFont="1" applyBorder="1" applyAlignment="1">
      <alignment horizontal="center" vertical="center" wrapText="1"/>
    </xf>
    <xf fontId="0" fillId="0" borderId="26" numFmtId="0" xfId="0" applyBorder="1" applyAlignment="1">
      <alignment horizontal="center" vertical="center" wrapText="1"/>
    </xf>
    <xf fontId="0" fillId="0" borderId="27" numFmtId="0" xfId="0" applyBorder="1" applyAlignment="1">
      <alignment horizontal="center" vertical="center" wrapText="1"/>
    </xf>
    <xf fontId="0" fillId="0" borderId="28" numFmtId="0" xfId="0" applyBorder="1" applyAlignment="1">
      <alignment horizontal="center" vertical="center" wrapText="1"/>
    </xf>
    <xf fontId="0" fillId="0" borderId="58" numFmtId="0" xfId="0" applyBorder="1" applyAlignment="1">
      <alignment horizontal="center" vertical="center" wrapText="1"/>
    </xf>
    <xf fontId="0" fillId="0" borderId="19" numFmtId="0" xfId="0" applyBorder="1" applyAlignment="1">
      <alignment horizontal="center" vertical="center" wrapText="1"/>
    </xf>
    <xf fontId="0" fillId="0" borderId="39" numFmtId="1" xfId="0" applyNumberFormat="1" applyBorder="1" applyAlignment="1">
      <alignment horizontal="center" vertical="top" wrapText="1"/>
    </xf>
    <xf fontId="0" fillId="0" borderId="40" numFmtId="1" xfId="0" applyNumberFormat="1" applyBorder="1" applyAlignment="1">
      <alignment horizontal="center" vertical="top" wrapText="1"/>
    </xf>
    <xf fontId="0" fillId="0" borderId="41" numFmtId="1" xfId="0" applyNumberFormat="1" applyBorder="1" applyAlignment="1">
      <alignment horizontal="center" vertical="top" wrapText="1"/>
    </xf>
    <xf fontId="0" fillId="0" borderId="42" numFmtId="0" xfId="0" applyBorder="1" applyAlignment="1">
      <alignment horizontal="center" vertical="top" wrapText="1"/>
    </xf>
    <xf fontId="0" fillId="0" borderId="39" numFmtId="0" xfId="0" applyBorder="1" applyAlignment="1">
      <alignment horizontal="center" vertical="center" wrapText="1"/>
    </xf>
    <xf fontId="0" fillId="0" borderId="40" numFmtId="0" xfId="0" applyBorder="1" applyAlignment="1">
      <alignment horizontal="center" vertical="center" wrapText="1"/>
    </xf>
    <xf fontId="0" fillId="0" borderId="59" numFmtId="0" xfId="0" applyBorder="1" applyAlignment="1">
      <alignment horizontal="center" vertical="center" wrapText="1"/>
    </xf>
    <xf fontId="23" fillId="33" borderId="52" numFmtId="0" xfId="0" applyFont="1" applyFill="1" applyBorder="1" applyAlignment="1">
      <alignment horizontal="center"/>
    </xf>
    <xf fontId="23" fillId="33" borderId="53" numFmtId="0" xfId="0" applyFont="1" applyFill="1" applyBorder="1" applyAlignment="1">
      <alignment horizontal="center"/>
    </xf>
    <xf fontId="23" fillId="33" borderId="54" numFmtId="0" xfId="0" applyFont="1" applyFill="1" applyBorder="1" applyAlignment="1">
      <alignment horizontal="center"/>
    </xf>
    <xf fontId="23" fillId="33" borderId="60" numFmtId="0" xfId="0" applyFont="1" applyFill="1" applyBorder="1" applyAlignment="1">
      <alignment horizontal="center" vertical="center"/>
    </xf>
    <xf fontId="23" fillId="33" borderId="27" numFmtId="0" xfId="0" applyFont="1" applyFill="1" applyBorder="1" applyAlignment="1">
      <alignment horizontal="center" vertical="center"/>
    </xf>
    <xf fontId="23" fillId="33" borderId="58" numFmtId="0" xfId="0" applyFont="1" applyFill="1" applyBorder="1" applyAlignment="1">
      <alignment horizontal="center" vertical="center"/>
    </xf>
    <xf fontId="23" fillId="34" borderId="48" numFmtId="0" xfId="0" applyFont="1" applyFill="1" applyBorder="1" applyAlignment="1">
      <alignment horizontal="center" vertical="center" wrapText="1"/>
    </xf>
    <xf fontId="0" fillId="0" borderId="42" numFmtId="0" xfId="0" applyBorder="1" applyAlignment="1">
      <alignment horizontal="center" vertical="center" wrapText="1"/>
    </xf>
    <xf fontId="0" fillId="0" borderId="42" numFmtId="10" xfId="0" applyNumberFormat="1" applyBorder="1" applyAlignment="1">
      <alignment horizontal="center" vertical="center" wrapText="1"/>
    </xf>
    <xf fontId="0" fillId="0" borderId="39" numFmtId="0" xfId="0" applyBorder="1" applyAlignment="1">
      <alignment vertical="center" wrapText="1"/>
    </xf>
    <xf fontId="0" fillId="0" borderId="41" numFmtId="0" xfId="0" applyBorder="1" applyAlignment="1">
      <alignment vertical="center" wrapText="1"/>
    </xf>
    <xf fontId="0" fillId="0" borderId="42" numFmtId="58" xfId="0" applyNumberFormat="1" applyBorder="1" applyAlignment="1">
      <alignment horizontal="center" vertical="center"/>
    </xf>
  </cellXfs>
  <cellStyles count="50">
    <cellStyle name="Normal" xfId="0" builtinId="0"/>
    <cellStyle name="Coma" xfId="1" builtinId="3"/>
    <cellStyle name="Moneda" xfId="2" builtinId="4"/>
    <cellStyle name="Porcentaje" xfId="3" builtinId="5"/>
    <cellStyle name="Coma [0]" xfId="4" builtinId="6"/>
    <cellStyle name="Moneda [0]" xfId="5" builtinId="7"/>
    <cellStyle name="Hipervínculo" xfId="6" builtinId="8"/>
    <cellStyle name="Hipervínculo visitado" xfId="7" builtinId="9"/>
    <cellStyle name="Nota" xfId="8" builtinId="10"/>
    <cellStyle name="Texto de advertencia" xfId="9" builtinId="11"/>
    <cellStyle name="Título" xfId="10" builtinId="15"/>
    <cellStyle name="Texto explicativo" xfId="11" builtinId="53"/>
    <cellStyle name="Título 1" xfId="12" builtinId="16"/>
    <cellStyle name="Título 2" xfId="13" builtinId="17"/>
    <cellStyle name="Título 3" xfId="14" builtinId="18"/>
    <cellStyle name="Título 4" xfId="15" builtinId="19"/>
    <cellStyle name="Entrada" xfId="16" builtinId="20"/>
    <cellStyle name="Salida" xfId="17" builtinId="21"/>
    <cellStyle name="Cálculo" xfId="18" builtinId="22"/>
    <cellStyle name="Celda de comprobación" xfId="19" builtinId="23"/>
    <cellStyle name="Celda vinculada" xfId="20" builtinId="24"/>
    <cellStyle name="Total" xfId="21" builtinId="25"/>
    <cellStyle name="Correcto" xfId="22" builtinId="26"/>
    <cellStyle name="Incorrecto" xfId="23" builtinId="27"/>
    <cellStyle name="Neutro" xfId="24" builtinId="28"/>
    <cellStyle name="Énfasis1" xfId="25" builtinId="29"/>
    <cellStyle name="20% - Énfasis1" xfId="26" builtinId="30"/>
    <cellStyle name="40% - Énfasis1" xfId="27" builtinId="31"/>
    <cellStyle name="60% - Énfasis1" xfId="28" builtinId="32"/>
    <cellStyle name="Énfasis2" xfId="29" builtinId="33"/>
    <cellStyle name="20% - Énfasis2" xfId="30" builtinId="34"/>
    <cellStyle name="40% - Énfasis2" xfId="31" builtinId="35"/>
    <cellStyle name="60% - Énfasis2" xfId="32" builtinId="36"/>
    <cellStyle name="Énfasis3" xfId="33" builtinId="37"/>
    <cellStyle name="20% - Énfasis3" xfId="34" builtinId="38"/>
    <cellStyle name="40% - Énfasis3" xfId="35" builtinId="39"/>
    <cellStyle name="60% - Énfasis3" xfId="36" builtinId="40"/>
    <cellStyle name="Énfasis4" xfId="37" builtinId="41"/>
    <cellStyle name="20% - Énfasis4" xfId="38" builtinId="42"/>
    <cellStyle name="40% - Énfasis4" xfId="39" builtinId="43"/>
    <cellStyle name="60% - Énfasis4" xfId="40" builtinId="44"/>
    <cellStyle name="Énfasis5" xfId="41" builtinId="45"/>
    <cellStyle name="20% - Énfasis5" xfId="42" builtinId="46"/>
    <cellStyle name="40% - Énfasis5" xfId="43" builtinId="47"/>
    <cellStyle name="60% - Énfasis5" xfId="44" builtinId="48"/>
    <cellStyle name="Énfasis6" xfId="45" builtinId="49"/>
    <cellStyle name="20% - Énfasis6" xfId="46" builtinId="50"/>
    <cellStyle name="40% - Énfasis6" xfId="47" builtinId="51"/>
    <cellStyle name="60% - Énfasis6" xfId="48" builtinId="52"/>
    <cellStyle name="Normal 2" xfId="49"/>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Relationships xmlns="http://schemas.openxmlformats.org/package/2006/relationships"><Relationship  Id="rId1" Type="http://schemas.microsoft.com/office/2017/10/relationships/person" Target="persons/person.xml"/><Relationship  Id="rId10" Type="http://schemas.openxmlformats.org/officeDocument/2006/relationships/styles" Target="styles.xml"/><Relationship  Id="rId2" Type="http://schemas.openxmlformats.org/officeDocument/2006/relationships/worksheet" Target="worksheets/sheet1.xml"/><Relationship  Id="rId3" Type="http://schemas.openxmlformats.org/officeDocument/2006/relationships/worksheet" Target="worksheets/sheet2.xml"/><Relationship  Id="rId4" Type="http://schemas.openxmlformats.org/officeDocument/2006/relationships/worksheet" Target="worksheets/sheet3.xml"/><Relationship  Id="rId5" Type="http://schemas.openxmlformats.org/officeDocument/2006/relationships/worksheet" Target="worksheets/sheet4.xml"/><Relationship  Id="rId6" Type="http://schemas.openxmlformats.org/officeDocument/2006/relationships/worksheet" Target="worksheets/sheet5.xml"/><Relationship  Id="rId7" Type="http://schemas.openxmlformats.org/officeDocument/2006/relationships/worksheet" Target="worksheets/sheet6.xml"/><Relationship  Id="rId8" Type="http://schemas.openxmlformats.org/officeDocument/2006/relationships/theme" Target="theme/theme1.xml"/><Relationship  Id="rId9" Type="http://schemas.openxmlformats.org/officeDocument/2006/relationships/sharedStrings" Target="sharedStrings.xml"/></Relationships>
</file>

<file path=xl/charts/_rels/chart1.xml.rels><?xml version="1.0" encoding="UTF-8" standalone="yes"?><Relationships xmlns="http://schemas.openxmlformats.org/package/2006/relationships"></Relationships>
</file>

<file path=xl/charts/_rels/chart2.xml.rels><?xml version="1.0" encoding="UTF-8" standalone="yes"?><Relationships xmlns="http://schemas.openxmlformats.org/package/2006/relationships"><Relationship Id="rId1" Type="http://schemas.microsoft.com/office/2011/relationships/chartStyle" Target="style1.xml" /><Relationship Id="rId2" Type="http://schemas.microsoft.com/office/2011/relationships/chartColorStyle" Target="colors1.xml" /></Relationships>
</file>

<file path=xl/charts/_rels/chart3.xml.rels><?xml version="1.0" encoding="UTF-8" standalone="yes"?><Relationships xmlns="http://schemas.openxmlformats.org/package/2006/relationships"></Relationships>
</file>

<file path=xl/charts/_rels/chart4.xml.rels><?xml version="1.0" encoding="UTF-8" standalone="yes"?><Relationships xmlns="http://schemas.openxmlformats.org/package/2006/relationships"></Relationships>
</file>

<file path=xl/charts/_rels/chart5.xml.rels><?xml version="1.0" encoding="UTF-8" standalone="yes"?><Relationships xmlns="http://schemas.openxmlformats.org/package/2006/relationships"></Relationships>
</file>

<file path=xl/charts/_rels/chart6.xml.rels><?xml version="1.0" encoding="UTF-8" standalone="yes"?><Relationships xmlns="http://schemas.openxmlformats.org/package/2006/relationships"></Relationships>
</file>

<file path=xl/charts/chart1.xml><?xml version="1.0" encoding="utf-8"?>
<c:chartSpace xmlns:c="http://schemas.openxmlformats.org/drawingml/2006/chart" xmlns:a="http://schemas.openxmlformats.org/drawingml/2006/main" xmlns:r="http://schemas.openxmlformats.org/officeDocument/2006/relationships" xmlns:mc="http://schemas.openxmlformats.org/markup-compatibility/2006" xmlns:c15="http://schemas.microsoft.com/office/drawing/2012/chart" xmlns:c14="http://schemas.microsoft.com/office/drawing/2007/8/2/chart" xmlns:c16r2="http://schemas.microsoft.com/office/drawing/2015/06/chart">
  <c:date1904 val="0"/>
  <c:lang val="zh-CN"/>
  <c:roundedCorners val="0"/>
  <mc:AlternateContent>
    <mc:Choice Requires="c14">
      <c14:style val="102"/>
    </mc:Choice>
    <mc:Fallback>
      <c:style val="2"/>
    </mc:Fallback>
  </mc:AlternateContent>
  <c:chart>
    <c:title>
      <c:tx>
        <c:rich>
          <a:bodyPr rot="0" spcFirstLastPara="0" vertOverflow="ellipsis" vert="horz" wrap="square" anchor="ctr" anchorCtr="1"/>
          <a:lstStyle/>
          <a:p>
            <a:pPr>
              <a:defRPr lang="es-CO" sz="1050" b="1" i="0" u="none" strike="noStrike">
                <a:solidFill>
                  <a:srgbClr val="000000"/>
                </a:solidFill>
                <a:latin typeface="Arial"/>
                <a:ea typeface="Arial"/>
                <a:cs typeface="Arial"/>
              </a:defRPr>
            </a:pPr>
            <a:r>
              <a:rPr lang="es-CO"/>
              <a:t>Gráfico del indicador E01.001</a:t>
            </a:r>
            <a:endParaRPr lang="es-CO"/>
          </a:p>
        </c:rich>
      </c:tx>
      <c:layout>
        <c:manualLayout>
          <c:xMode val="edge"/>
          <c:yMode val="edge"/>
          <c:x val="0.413991"/>
          <c:y val="0.025956"/>
        </c:manualLayout>
      </c:layout>
      <c:overlay val="0"/>
      <c:spPr bwMode="auto">
        <a:prstGeom prst="rect">
          <a:avLst/>
        </a:prstGeom>
        <a:noFill/>
        <a:ln w="25400">
          <a:noFill/>
        </a:ln>
      </c:spPr>
    </c:title>
    <c:autoTitleDeleted val="0"/>
    <c:plotArea>
      <c:layout>
        <c:manualLayout>
          <c:layoutTarget val="inner"/>
          <c:xMode val="edge"/>
          <c:yMode val="edge"/>
          <c:x val="0.039149"/>
          <c:y val="0.117409"/>
          <c:w val="0.870413"/>
          <c:h val="0.762469"/>
        </c:manualLayout>
      </c:layout>
      <c:barChart>
        <c:barDir val="col"/>
        <c:grouping val="clustered"/>
        <c:varyColors val="0"/>
        <c:ser>
          <c:idx val="0"/>
          <c:order val="0"/>
          <c:spPr bwMode="auto">
            <a:prstGeom prst="rect">
              <a:avLst/>
            </a:prstGeom>
            <a:solidFill>
              <a:srgbClr val="92D050"/>
            </a:solidFill>
          </c:spPr>
          <c:invertIfNegative val="0"/>
          <c:dLbls>
            <c:dLbl>
              <c:idx val="0"/>
              <c:dLblPos val="outEnd"/>
              <c:layout>
                <c:manualLayout>
                  <c:x val="-0.004950"/>
                  <c:y val="0.195887"/>
                </c:manualLayout>
              </c:layout>
              <c:showBubbleSize val="0"/>
              <c:showCatName val="0"/>
              <c:showLegendKey val="0"/>
              <c:showPercent val="0"/>
              <c:showSerName val="0"/>
              <c:showVal val="1"/>
            </c:dLbl>
            <c:dLbl>
              <c:idx val="1"/>
              <c:dLblPos val="outEnd"/>
              <c:layout>
                <c:manualLayout>
                  <c:x val="-0.001980"/>
                  <c:y val="0.132011"/>
                </c:manualLayout>
              </c:layout>
              <c:showBubbleSize val="0"/>
              <c:showCatName val="0"/>
              <c:showLegendKey val="0"/>
              <c:showPercent val="0"/>
              <c:showSerName val="0"/>
              <c:showVal val="1"/>
            </c:dLbl>
            <c:dLbl>
              <c:idx val="2"/>
              <c:dLblPos val="outEnd"/>
              <c:layout>
                <c:manualLayout>
                  <c:x val="0.000990"/>
                  <c:y val="0.332156"/>
                </c:manualLayout>
              </c:layout>
              <c:showBubbleSize val="0"/>
              <c:showCatName val="0"/>
              <c:showLegendKey val="0"/>
              <c:showPercent val="0"/>
              <c:showSerName val="0"/>
              <c:showVal val="1"/>
            </c:dLbl>
            <c:dLbl>
              <c:idx val="3"/>
              <c:dLblPos val="outEnd"/>
              <c:layout>
                <c:manualLayout>
                  <c:x val="-0.000000"/>
                  <c:y val="0.281055"/>
                </c:manualLayout>
              </c:layout>
              <c:showBubbleSize val="0"/>
              <c:showCatName val="0"/>
              <c:showLegendKey val="0"/>
              <c:showPercent val="0"/>
              <c:showSerName val="0"/>
              <c:showVal val="1"/>
            </c:dLbl>
            <c:dLblPos val="outEnd"/>
            <c:showBubbleSize val="0"/>
            <c:showCatName val="0"/>
            <c:showLeaderLines val="0"/>
            <c:showLegendKey val="0"/>
            <c:showPercent val="0"/>
            <c:showSerName val="0"/>
            <c:showVal val="1"/>
            <c:spPr bwMode="auto">
              <a:prstGeom prst="rect">
                <a:avLst/>
              </a:prstGeom>
              <a:noFill/>
              <a:ln>
                <a:noFill/>
              </a:ln>
              <a:effectLst/>
            </c:spPr>
            <c:txPr>
              <a:bodyPr rot="0" spcFirstLastPara="0" vertOverflow="ellipsis" vert="horz" wrap="square" lIns="38100" tIns="19050" rIns="38100" bIns="19050" anchor="ctr" anchorCtr="1"/>
              <a:lstStyle/>
              <a:p>
                <a:pPr>
                  <a:defRPr lang="es-ES" sz="900" b="0" i="0" u="none" strike="noStrike">
                    <a:solidFill>
                      <a:srgbClr val="000000"/>
                    </a:solidFill>
                    <a:latin typeface="Arial"/>
                    <a:ea typeface="Arial"/>
                    <a:cs typeface="Arial"/>
                  </a:defRPr>
                </a:pPr>
                <a:endParaRPr/>
              </a:p>
            </c:txPr>
          </c:dLbls>
          <c:cat>
            <c:strRef>
              <c:f>'E01.001 VAR. QUEJAS Y RECL'!$A$30:$A$41</c:f>
              <c:strCache>
                <c:ptCount val="12"/>
                <c:pt idx="0">
                  <c:v>31/01/2024</c:v>
                </c:pt>
                <c:pt idx="1">
                  <c:v>28/02/2024</c:v>
                </c:pt>
                <c:pt idx="2">
                  <c:v>31/03/2024</c:v>
                </c:pt>
                <c:pt idx="3">
                  <c:v>30/04/2024</c:v>
                </c:pt>
                <c:pt idx="4">
                  <c:v>31/05/2024</c:v>
                </c:pt>
                <c:pt idx="5">
                  <c:v>30/6/2024</c:v>
                </c:pt>
                <c:pt idx="6">
                  <c:v>31/07/2024</c:v>
                </c:pt>
                <c:pt idx="7">
                  <c:v>31/08/2024</c:v>
                </c:pt>
                <c:pt idx="8">
                  <c:v>30/09/2024</c:v>
                </c:pt>
                <c:pt idx="9">
                  <c:v>31/10/2024</c:v>
                </c:pt>
                <c:pt idx="10">
                  <c:v>10/11/2024</c:v>
                </c:pt>
                <c:pt idx="11">
                  <c:v>31/12/2024</c:v>
                </c:pt>
              </c:strCache>
            </c:strRef>
          </c:cat>
          <c:val>
            <c:numRef>
              <c:f>'E01.001 VAR. QUEJAS Y RECL'!$B$30:$B$41</c:f>
              <c:numCache>
                <c:formatCode>0</c:formatCode>
                <c:ptCount val="12"/>
                <c:pt idx="0">
                  <c:v>10</c:v>
                </c:pt>
                <c:pt idx="1">
                  <c:v>10</c:v>
                </c:pt>
                <c:pt idx="2">
                  <c:v>10</c:v>
                </c:pt>
                <c:pt idx="3">
                  <c:v>10</c:v>
                </c:pt>
                <c:pt idx="4">
                  <c:v>10</c:v>
                </c:pt>
                <c:pt idx="5">
                  <c:v>10</c:v>
                </c:pt>
                <c:pt idx="6">
                  <c:v>10</c:v>
                </c:pt>
                <c:pt idx="7">
                  <c:v>10</c:v>
                </c:pt>
                <c:pt idx="8">
                  <c:v>10</c:v>
                </c:pt>
                <c:pt idx="9">
                  <c:v>10</c:v>
                </c:pt>
                <c:pt idx="10">
                  <c:v>10</c:v>
                </c:pt>
                <c:pt idx="11">
                  <c:v>10</c:v>
                </c:pt>
              </c:numCache>
            </c:numRef>
          </c:val>
        </c:ser>
        <c:ser>
          <c:idx val="1"/>
          <c:order val="1"/>
          <c:invertIfNegative val="0"/>
          <c:dLbls>
            <c:delete val="1"/>
          </c:dLbls>
          <c:cat>
            <c:strRef>
              <c:f>'E01.001 VAR. QUEJAS Y RECL'!$A$30:$A$41</c:f>
              <c:strCache>
                <c:ptCount val="12"/>
                <c:pt idx="0">
                  <c:v>31/01/2024</c:v>
                </c:pt>
                <c:pt idx="1">
                  <c:v>28/02/2024</c:v>
                </c:pt>
                <c:pt idx="2">
                  <c:v>31/03/2024</c:v>
                </c:pt>
                <c:pt idx="3">
                  <c:v>30/04/2024</c:v>
                </c:pt>
                <c:pt idx="4">
                  <c:v>31/05/2024</c:v>
                </c:pt>
                <c:pt idx="5">
                  <c:v>30/6/2024</c:v>
                </c:pt>
                <c:pt idx="6">
                  <c:v>31/07/2024</c:v>
                </c:pt>
                <c:pt idx="7">
                  <c:v>31/08/2024</c:v>
                </c:pt>
                <c:pt idx="8">
                  <c:v>30/09/2024</c:v>
                </c:pt>
                <c:pt idx="9">
                  <c:v>31/10/2024</c:v>
                </c:pt>
                <c:pt idx="10">
                  <c:v>10/11/2024</c:v>
                </c:pt>
                <c:pt idx="11">
                  <c:v>31/12/2024</c:v>
                </c:pt>
              </c:strCache>
            </c:strRef>
          </c:cat>
          <c:val>
            <c:numRef>
              <c:f>'E01.001 VAR. QUEJAS Y RECL'!$C$30:$C$41</c:f>
              <c:numCache>
                <c:formatCode>General</c:formatCode>
                <c:ptCount val="12"/>
                <c:pt idx="0">
                  <c:v>12</c:v>
                </c:pt>
                <c:pt idx="1">
                  <c:v>9</c:v>
                </c:pt>
                <c:pt idx="2">
                  <c:v>16</c:v>
                </c:pt>
                <c:pt idx="3">
                  <c:v>12</c:v>
                </c:pt>
                <c:pt idx="4">
                  <c:v>11</c:v>
                </c:pt>
                <c:pt idx="5">
                  <c:v>8</c:v>
                </c:pt>
                <c:pt idx="6">
                  <c:v>9</c:v>
                </c:pt>
                <c:pt idx="7">
                  <c:v>7</c:v>
                </c:pt>
                <c:pt idx="8">
                  <c:v>14</c:v>
                </c:pt>
                <c:pt idx="9">
                  <c:v>9</c:v>
                </c:pt>
                <c:pt idx="10">
                  <c:v>12</c:v>
                </c:pt>
                <c:pt idx="11">
                  <c:v>10</c:v>
                </c:pt>
              </c:numCache>
            </c:numRef>
          </c:val>
        </c:ser>
        <c:ser>
          <c:idx val="2"/>
          <c:order val="2"/>
          <c:invertIfNegative val="0"/>
          <c:dLbls>
            <c:delete val="1"/>
          </c:dLbls>
          <c:cat>
            <c:strRef>
              <c:f>'E01.001 VAR. QUEJAS Y RECL'!$A$30:$A$41</c:f>
              <c:strCache>
                <c:ptCount val="12"/>
                <c:pt idx="0">
                  <c:v>31/01/2024</c:v>
                </c:pt>
                <c:pt idx="1">
                  <c:v>28/02/2024</c:v>
                </c:pt>
                <c:pt idx="2">
                  <c:v>31/03/2024</c:v>
                </c:pt>
                <c:pt idx="3">
                  <c:v>30/04/2024</c:v>
                </c:pt>
                <c:pt idx="4">
                  <c:v>31/05/2024</c:v>
                </c:pt>
                <c:pt idx="5">
                  <c:v>30/6/2024</c:v>
                </c:pt>
                <c:pt idx="6">
                  <c:v>31/07/2024</c:v>
                </c:pt>
                <c:pt idx="7">
                  <c:v>31/08/2024</c:v>
                </c:pt>
                <c:pt idx="8">
                  <c:v>30/09/2024</c:v>
                </c:pt>
                <c:pt idx="9">
                  <c:v>31/10/2024</c:v>
                </c:pt>
                <c:pt idx="10">
                  <c:v>10/11/2024</c:v>
                </c:pt>
                <c:pt idx="11">
                  <c:v>31/12/2024</c:v>
                </c:pt>
              </c:strCache>
            </c:strRef>
          </c:cat>
          <c:val>
            <c:numRef>
              <c:f>'E01.001 VAR. QUEJAS Y RECL'!$D$30:$D$41</c:f>
              <c:numCache>
                <c:formatCode>0%</c:formatCode>
                <c:ptCount val="12"/>
                <c:pt idx="0">
                  <c:v>-0.583333333333333</c:v>
                </c:pt>
                <c:pt idx="1" formatCode="General">
                  <c:v>0.25</c:v>
                </c:pt>
                <c:pt idx="2">
                  <c:v>-0.777777777777778</c:v>
                </c:pt>
                <c:pt idx="3">
                  <c:v>0.25</c:v>
                </c:pt>
                <c:pt idx="4">
                  <c:v>0.0833333333333333</c:v>
                </c:pt>
                <c:pt idx="5">
                  <c:v>0.272727272727273</c:v>
                </c:pt>
                <c:pt idx="6">
                  <c:v>-0.125</c:v>
                </c:pt>
                <c:pt idx="7">
                  <c:v>0.222222222222222</c:v>
                </c:pt>
                <c:pt idx="8">
                  <c:v>-1</c:v>
                </c:pt>
                <c:pt idx="9">
                  <c:v>0.357142857142857</c:v>
                </c:pt>
                <c:pt idx="10">
                  <c:v>-0.333333333333333</c:v>
                </c:pt>
                <c:pt idx="11">
                  <c:v>0.166666666666667</c:v>
                </c:pt>
              </c:numCache>
            </c:numRef>
          </c:val>
        </c:ser>
        <c:dLbls>
          <c:showBubbleSize val="0"/>
          <c:showCatName val="0"/>
          <c:showLeaderLines val="0"/>
          <c:showLegendKey val="0"/>
          <c:showPercent val="0"/>
          <c:showSerName val="0"/>
          <c:showVal val="0"/>
        </c:dLbls>
        <c:gapWidth val="150"/>
        <c:axId val="82440576"/>
        <c:axId val="82442112"/>
      </c:barChart>
      <c:catAx>
        <c:axId val="82440576"/>
        <c:scaling>
          <c:orientation val="minMax"/>
        </c:scaling>
        <c:delete val="0"/>
        <c:axPos val="b"/>
        <c:numFmt formatCode="dd/mm/yyyy" sourceLinked="0"/>
        <c:majorTickMark val="out"/>
        <c:minorTickMark val="none"/>
        <c:tickLblPos val="nextTo"/>
        <c:spPr bwMode="auto">
          <a:prstGeom prst="rect">
            <a:avLst/>
          </a:prstGeom>
          <a:ln w="3175" cap="flat" cmpd="sng" algn="ctr">
            <a:solidFill>
              <a:srgbClr val="000000"/>
            </a:solidFill>
            <a:prstDash val="solid"/>
            <a:round/>
          </a:ln>
        </c:spPr>
        <c:txPr>
          <a:bodyPr rot="0" spcFirstLastPara="0" vertOverflow="ellipsis" vert="horz" wrap="square" anchor="ctr" anchorCtr="1"/>
          <a:lstStyle/>
          <a:p>
            <a:pPr>
              <a:defRPr lang="es-CO" sz="900" b="0" i="0" u="none" strike="noStrike">
                <a:solidFill>
                  <a:srgbClr val="000000"/>
                </a:solidFill>
                <a:latin typeface="Arial"/>
                <a:ea typeface="Arial"/>
                <a:cs typeface="Arial"/>
              </a:defRPr>
            </a:pPr>
            <a:endParaRPr/>
          </a:p>
        </c:txPr>
        <c:crossAx val="82442112"/>
        <c:crosses val="autoZero"/>
        <c:auto val="1"/>
        <c:lblAlgn val="ctr"/>
        <c:lblOffset val="100"/>
        <c:tickLblSkip val="1"/>
        <c:noMultiLvlLbl val="1"/>
      </c:catAx>
      <c:valAx>
        <c:axId val="82442112"/>
        <c:scaling>
          <c:orientation val="minMax"/>
        </c:scaling>
        <c:delete val="0"/>
        <c:axPos val="l"/>
        <c:majorGridlines>
          <c:spPr bwMode="auto">
            <a:prstGeom prst="rect">
              <a:avLst/>
            </a:prstGeom>
            <a:ln w="3175" cap="flat" cmpd="sng" algn="ctr">
              <a:solidFill>
                <a:srgbClr val="000000"/>
              </a:solidFill>
              <a:prstDash val="solid"/>
              <a:round/>
            </a:ln>
          </c:spPr>
        </c:majorGridlines>
        <c:title>
          <c:tx>
            <c:rich>
              <a:bodyPr rot="0" spcFirstLastPara="0" vertOverflow="ellipsis" vert="horz" wrap="square" anchor="ctr" anchorCtr="1"/>
              <a:lstStyle/>
              <a:p>
                <a:pPr>
                  <a:defRPr lang="es-CO" sz="900" b="1" i="0" u="none" strike="noStrike">
                    <a:solidFill>
                      <a:srgbClr val="000000"/>
                    </a:solidFill>
                    <a:latin typeface="Arial"/>
                    <a:ea typeface="Arial"/>
                    <a:cs typeface="Arial"/>
                  </a:defRPr>
                </a:pPr>
                <a:r>
                  <a:rPr lang="es-CO"/>
                  <a:t>Resultados de la medición</a:t>
                </a:r>
                <a:endParaRPr lang="es-CO"/>
              </a:p>
            </c:rich>
          </c:tx>
          <c:layout>
            <c:manualLayout>
              <c:xMode val="edge"/>
              <c:yMode val="edge"/>
              <c:x val="0.302845"/>
              <c:y val="0.912144"/>
            </c:manualLayout>
          </c:layout>
          <c:overlay val="0"/>
          <c:spPr bwMode="auto">
            <a:prstGeom prst="rect">
              <a:avLst/>
            </a:prstGeom>
            <a:noFill/>
            <a:ln w="25400">
              <a:noFill/>
            </a:ln>
          </c:spPr>
        </c:title>
        <c:numFmt formatCode="0" sourceLinked="1"/>
        <c:majorTickMark val="out"/>
        <c:minorTickMark val="none"/>
        <c:tickLblPos val="nextTo"/>
        <c:spPr bwMode="auto">
          <a:prstGeom prst="rect">
            <a:avLst/>
          </a:prstGeom>
          <a:ln w="3175" cap="flat" cmpd="sng" algn="ctr">
            <a:solidFill>
              <a:srgbClr val="000000"/>
            </a:solidFill>
            <a:prstDash val="solid"/>
            <a:round/>
          </a:ln>
        </c:spPr>
        <c:txPr>
          <a:bodyPr rot="0" spcFirstLastPara="0" vertOverflow="ellipsis" vert="horz" wrap="square" anchor="ctr" anchorCtr="1"/>
          <a:lstStyle/>
          <a:p>
            <a:pPr>
              <a:defRPr lang="es-CO" sz="900" b="0" i="0" u="none" strike="noStrike">
                <a:solidFill>
                  <a:srgbClr val="000000"/>
                </a:solidFill>
                <a:latin typeface="Arial"/>
                <a:ea typeface="Arial"/>
                <a:cs typeface="Arial"/>
              </a:defRPr>
            </a:pPr>
            <a:endParaRPr/>
          </a:p>
        </c:txPr>
        <c:crossAx val="82440576"/>
        <c:crosses val="autoZero"/>
        <c:crossBetween val="between"/>
      </c:valAx>
      <c:spPr bwMode="auto">
        <a:prstGeom prst="rect">
          <a:avLst/>
        </a:prstGeom>
        <a:solidFill>
          <a:srgbClr val="C0C0C0"/>
        </a:solidFill>
        <a:ln w="12700">
          <a:solidFill>
            <a:srgbClr val="808080"/>
          </a:solidFill>
          <a:prstDash val="solid"/>
        </a:ln>
      </c:spPr>
    </c:plotArea>
    <c:plotVisOnly val="1"/>
    <c:dispBlanksAs val="gap"/>
    <c:showDLblsOverMax val="0"/>
  </c:chart>
  <c:spPr bwMode="auto">
    <a:xfrm>
      <a:off x="787400" y="44054395"/>
      <a:ext cx="12820650" cy="3008630"/>
    </a:xfrm>
    <a:prstGeom prst="rect">
      <a:avLst/>
    </a:prstGeom>
    <a:solidFill>
      <a:srgbClr val="FFFFFF"/>
    </a:solidFill>
    <a:ln w="3175" cap="flat" cmpd="sng" algn="ctr">
      <a:solidFill>
        <a:srgbClr val="000000"/>
      </a:solidFill>
      <a:prstDash val="solid"/>
      <a:round/>
    </a:ln>
  </c:spPr>
  <c:txPr>
    <a:bodyPr/>
    <a:lstStyle/>
    <a:p>
      <a:pPr>
        <a:defRPr lang="es-ES" sz="900" b="0" i="0" u="none" strike="noStrike">
          <a:solidFill>
            <a:srgbClr val="000000"/>
          </a:solidFill>
          <a:latin typeface="Arial"/>
          <a:ea typeface="Arial"/>
          <a:cs typeface="Arial"/>
        </a:defRPr>
      </a:pPr>
      <a:endParaRPr/>
    </a:p>
  </c:txPr>
  <c:printSettings>
    <c:headerFooter/>
    <c:pageMargins l="0.69999999999999996" r="0.69999999999999996" t="0.75" b="0.75" header="0.29999999999999999" footer="0.29999999999999999"/>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mc="http://schemas.openxmlformats.org/markup-compatibility/2006" xmlns:c15="http://schemas.microsoft.com/office/drawing/2012/chart" xmlns:c14="http://schemas.microsoft.com/office/drawing/2007/8/2/chart" xmlns:c16r2="http://schemas.microsoft.com/office/drawing/2015/06/chart">
  <c:date1904 val="0"/>
  <c:lang val="zh-CN"/>
  <c:roundedCorners val="0"/>
  <mc:AlternateContent>
    <mc:Choice Requires="c14">
      <c14:style val="102"/>
    </mc:Choice>
    <mc:Fallback>
      <c:style val="2"/>
    </mc:Fallback>
  </mc:AlternateContent>
  <c:chart>
    <c:title>
      <c:tx>
        <c:rich>
          <a:bodyPr rot="0" spcFirstLastPara="1" vertOverflow="ellipsis" vert="horz" wrap="square" anchor="ctr" anchorCtr="1"/>
          <a:lstStyle/>
          <a:p>
            <a:pPr>
              <a:defRPr lang="es-ES" sz="1400" b="0" i="0" u="none" strike="noStrike" spc="0">
                <a:solidFill>
                  <a:schemeClr val="tx1">
                    <a:lumMod val="65000"/>
                    <a:lumOff val="35000"/>
                  </a:schemeClr>
                </a:solidFill>
                <a:latin typeface="+mn-lt"/>
                <a:ea typeface="+mn-ea"/>
                <a:cs typeface="+mn-cs"/>
              </a:defRPr>
            </a:pPr>
            <a:r>
              <a:rPr lang="es-CO"/>
              <a:t>GRAFICO DE QUEJAS </a:t>
            </a:r>
            <a:endParaRPr lang="es-CO"/>
          </a:p>
        </c:rich>
      </c:tx>
      <c:layout/>
      <c:overlay val="0"/>
      <c:spPr bwMode="auto">
        <a:prstGeom prst="rect">
          <a:avLst/>
        </a:prstGeom>
        <a:noFill/>
        <a:ln>
          <a:noFill/>
        </a:ln>
        <a:effectLst/>
      </c:spPr>
    </c:title>
    <c:autoTitleDeleted val="0"/>
    <c:plotArea>
      <c:layout/>
      <c:barChart>
        <c:barDir val="col"/>
        <c:grouping val="clustered"/>
        <c:varyColors val="0"/>
        <c:ser>
          <c:idx val="0"/>
          <c:order val="0"/>
          <c:tx>
            <c:strRef>
              <c:f>'GRAFICO I QUEJAS'!$C$2:$C$4</c:f>
              <c:strCache>
                <c:ptCount val="1"/>
                <c:pt idx="0">
                  <c:v>Bueno &lt;10 quejas Meta</c:v>
                </c:pt>
              </c:strCache>
            </c:strRef>
          </c:tx>
          <c:spPr bwMode="auto">
            <a:prstGeom prst="rect">
              <a:avLst/>
            </a:prstGeom>
            <a:solidFill>
              <a:schemeClr val="accent1"/>
            </a:solidFill>
            <a:ln>
              <a:noFill/>
            </a:ln>
            <a:effectLst/>
          </c:spPr>
          <c:invertIfNegative val="0"/>
          <c:dLbls>
            <c:dLblPos val="outEnd"/>
            <c:showBubbleSize val="0"/>
            <c:showCatName val="0"/>
            <c:showLeaderLines val="0"/>
            <c:showLegendKey val="0"/>
            <c:showPercent val="0"/>
            <c:showSerName val="0"/>
            <c:showVal val="1"/>
            <c:spPr bwMode="auto">
              <a:prstGeom prst="rect">
                <a:avLst/>
              </a:prstGeom>
              <a:noFill/>
              <a:ln>
                <a:noFill/>
              </a:ln>
              <a:effectLst/>
            </c:spPr>
            <c:txPr>
              <a:bodyPr rot="0" spcFirstLastPara="1" vertOverflow="ellipsis" vert="horz" wrap="square" lIns="38100" tIns="19050" rIns="38100" bIns="19050" anchor="ctr" anchorCtr="1">
                <a:spAutoFit/>
              </a:bodyPr>
              <a:lstStyle/>
              <a:p>
                <a:pPr>
                  <a:defRPr lang="es-ES" sz="900" b="0" i="0" u="none" strike="noStrike">
                    <a:solidFill>
                      <a:schemeClr val="tx1">
                        <a:lumMod val="75000"/>
                        <a:lumOff val="25000"/>
                      </a:schemeClr>
                    </a:solidFill>
                    <a:latin typeface="+mn-lt"/>
                    <a:ea typeface="+mn-ea"/>
                    <a:cs typeface="+mn-cs"/>
                  </a:defRPr>
                </a:pPr>
                <a:endParaRPr/>
              </a:p>
            </c:txPr>
          </c:dLbls>
          <c:cat>
            <c:strRef>
              <c:f>'GRAFICO I QUEJAS'!$B$5:$B$16</c:f>
              <c:strCache>
                <c:ptCount val="12"/>
                <c:pt idx="0">
                  <c:v>Enero</c:v>
                </c:pt>
                <c:pt idx="1">
                  <c:v>Febrero</c:v>
                </c:pt>
                <c:pt idx="2">
                  <c:v>Marzo</c:v>
                </c:pt>
                <c:pt idx="3">
                  <c:v>Abril</c:v>
                </c:pt>
                <c:pt idx="4">
                  <c:v>Mayo</c:v>
                </c:pt>
                <c:pt idx="5">
                  <c:v>Junio</c:v>
                </c:pt>
                <c:pt idx="6">
                  <c:v>Julio</c:v>
                </c:pt>
                <c:pt idx="7">
                  <c:v>Agosto</c:v>
                </c:pt>
                <c:pt idx="8">
                  <c:v>Septiembre</c:v>
                </c:pt>
                <c:pt idx="9">
                  <c:v>Octubre</c:v>
                </c:pt>
                <c:pt idx="10">
                  <c:v>Noviembre</c:v>
                </c:pt>
                <c:pt idx="11">
                  <c:v>Diciembre</c:v>
                </c:pt>
              </c:strCache>
            </c:strRef>
          </c:cat>
          <c:val>
            <c:numRef>
              <c:f>'GRAFICO I QUEJAS'!$C$5:$C$16</c:f>
              <c:numCache>
                <c:formatCode>0</c:formatCode>
                <c:ptCount val="12"/>
                <c:pt idx="0">
                  <c:v>10</c:v>
                </c:pt>
                <c:pt idx="1">
                  <c:v>10</c:v>
                </c:pt>
                <c:pt idx="2">
                  <c:v>10</c:v>
                </c:pt>
                <c:pt idx="3">
                  <c:v>10</c:v>
                </c:pt>
                <c:pt idx="4">
                  <c:v>10</c:v>
                </c:pt>
                <c:pt idx="5">
                  <c:v>10</c:v>
                </c:pt>
                <c:pt idx="6">
                  <c:v>10</c:v>
                </c:pt>
                <c:pt idx="7">
                  <c:v>10</c:v>
                </c:pt>
                <c:pt idx="8">
                  <c:v>10</c:v>
                </c:pt>
                <c:pt idx="9">
                  <c:v>10</c:v>
                </c:pt>
                <c:pt idx="10">
                  <c:v>10</c:v>
                </c:pt>
                <c:pt idx="11">
                  <c:v>10</c:v>
                </c:pt>
              </c:numCache>
            </c:numRef>
          </c:val>
        </c:ser>
        <c:ser>
          <c:idx val="1"/>
          <c:order val="1"/>
          <c:tx>
            <c:strRef>
              <c:f>'GRAFICO I QUEJAS'!$D$2:$D$4</c:f>
              <c:strCache>
                <c:ptCount val="1"/>
                <c:pt idx="0">
                  <c:v>Regular 10 Quejas≤X=15 quejas Logro</c:v>
                </c:pt>
              </c:strCache>
            </c:strRef>
          </c:tx>
          <c:spPr bwMode="auto">
            <a:prstGeom prst="rect">
              <a:avLst/>
            </a:prstGeom>
            <a:solidFill>
              <a:schemeClr val="accent2"/>
            </a:solidFill>
            <a:ln>
              <a:noFill/>
            </a:ln>
            <a:effectLst/>
          </c:spPr>
          <c:invertIfNegative val="0"/>
          <c:dLbls>
            <c:dLbl>
              <c:idx val="0"/>
              <c:dLblPos val="outEnd"/>
              <c:layout>
                <c:manualLayout>
                  <c:x val="0.007207"/>
                  <c:y val="0.001870"/>
                </c:manualLayout>
              </c:layout>
              <c:numFmt formatCode="General" sourceLinked="1"/>
              <c:showBubbleSize val="0"/>
              <c:showCatName val="0"/>
              <c:showLegendKey val="0"/>
              <c:showPercent val="0"/>
              <c:showSerName val="0"/>
              <c:showVal val="1"/>
              <c:spPr bwMode="auto">
                <a:prstGeom prst="rect">
                  <a:avLst/>
                </a:prstGeom>
                <a:noFill/>
                <a:ln>
                  <a:solidFill>
                    <a:schemeClr val="accent1"/>
                  </a:solidFill>
                </a:ln>
                <a:effectLst/>
              </c:spPr>
              <c:txPr>
                <a:bodyPr rot="0" spcFirstLastPara="1" vertOverflow="ellipsis" vert="horz" wrap="square" lIns="38100" tIns="19050" rIns="38100" bIns="19050" anchor="ctr" anchorCtr="1">
                  <a:noAutofit/>
                </a:bodyPr>
                <a:lstStyle/>
                <a:p>
                  <a:pPr>
                    <a:defRPr lang="es-ES" sz="900" b="0" i="0" u="none" strike="noStrike">
                      <a:solidFill>
                        <a:schemeClr val="tx1">
                          <a:lumMod val="75000"/>
                          <a:lumOff val="25000"/>
                        </a:schemeClr>
                      </a:solidFill>
                      <a:latin typeface="+mn-lt"/>
                      <a:ea typeface="+mn-ea"/>
                      <a:cs typeface="+mn-cs"/>
                    </a:defRPr>
                  </a:pPr>
                  <a:endParaRPr/>
                </a:p>
              </c:txPr>
            </c:dLbl>
            <c:dLbl>
              <c:idx val="1"/>
              <c:dLblPos val="outEnd"/>
              <c:layout/>
              <c:numFmt formatCode="General" sourceLinked="1"/>
              <c:showBubbleSize val="0"/>
              <c:showCatName val="0"/>
              <c:showLegendKey val="0"/>
              <c:showPercent val="0"/>
              <c:showSerName val="0"/>
              <c:showVal val="1"/>
              <c:spPr bwMode="auto">
                <a:prstGeom prst="rect">
                  <a:avLst/>
                </a:prstGeom>
                <a:noFill/>
                <a:ln>
                  <a:solidFill>
                    <a:schemeClr val="accent1"/>
                  </a:solidFill>
                </a:ln>
                <a:effectLst/>
              </c:spPr>
              <c:txPr>
                <a:bodyPr rot="0" spcFirstLastPara="1" vertOverflow="ellipsis" vert="horz" wrap="square" lIns="38100" tIns="19050" rIns="38100" bIns="19050" anchor="ctr" anchorCtr="1">
                  <a:noAutofit/>
                </a:bodyPr>
                <a:lstStyle/>
                <a:p>
                  <a:pPr>
                    <a:defRPr lang="es-ES" sz="900" b="0" i="0" u="none" strike="noStrike">
                      <a:solidFill>
                        <a:schemeClr val="tx1">
                          <a:lumMod val="75000"/>
                          <a:lumOff val="25000"/>
                        </a:schemeClr>
                      </a:solidFill>
                      <a:latin typeface="+mn-lt"/>
                      <a:ea typeface="+mn-ea"/>
                      <a:cs typeface="+mn-cs"/>
                    </a:defRPr>
                  </a:pPr>
                  <a:endParaRPr/>
                </a:p>
              </c:txPr>
            </c:dLbl>
            <c:dLbl>
              <c:idx val="2"/>
              <c:dLblPos val="outEnd"/>
              <c:layout>
                <c:manualLayout>
                  <c:x val="0.005369"/>
                  <c:y val="-0.002550"/>
                </c:manualLayout>
              </c:layout>
              <c:numFmt formatCode="General" sourceLinked="1"/>
              <c:showBubbleSize val="0"/>
              <c:showCatName val="0"/>
              <c:showLegendKey val="0"/>
              <c:showPercent val="0"/>
              <c:showSerName val="0"/>
              <c:showVal val="1"/>
              <c:spPr bwMode="auto">
                <a:prstGeom prst="rect">
                  <a:avLst/>
                </a:prstGeom>
                <a:noFill/>
                <a:ln>
                  <a:solidFill>
                    <a:schemeClr val="accent1"/>
                  </a:solidFill>
                </a:ln>
                <a:effectLst/>
              </c:spPr>
              <c:txPr>
                <a:bodyPr rot="0" spcFirstLastPara="1" vertOverflow="ellipsis" vert="horz" wrap="square" lIns="38100" tIns="19050" rIns="38100" bIns="19050" anchor="ctr" anchorCtr="1">
                  <a:noAutofit/>
                </a:bodyPr>
                <a:lstStyle/>
                <a:p>
                  <a:pPr>
                    <a:defRPr lang="es-ES" sz="900" b="0" i="0" u="none" strike="noStrike">
                      <a:solidFill>
                        <a:schemeClr val="tx1">
                          <a:lumMod val="75000"/>
                          <a:lumOff val="25000"/>
                        </a:schemeClr>
                      </a:solidFill>
                      <a:latin typeface="+mn-lt"/>
                      <a:ea typeface="+mn-ea"/>
                      <a:cs typeface="+mn-cs"/>
                    </a:defRPr>
                  </a:pPr>
                  <a:endParaRPr/>
                </a:p>
              </c:txPr>
            </c:dLbl>
            <c:dLbl>
              <c:idx val="4"/>
              <c:dLblPos val="outEnd"/>
              <c:layout/>
              <c:numFmt formatCode="General" sourceLinked="1"/>
              <c:showBubbleSize val="0"/>
              <c:showCatName val="0"/>
              <c:showLegendKey val="0"/>
              <c:showPercent val="0"/>
              <c:showSerName val="0"/>
              <c:showVal val="1"/>
              <c:spPr bwMode="auto">
                <a:prstGeom prst="rect">
                  <a:avLst/>
                </a:prstGeom>
                <a:noFill/>
                <a:ln>
                  <a:solidFill>
                    <a:schemeClr val="accent1"/>
                  </a:solidFill>
                </a:ln>
                <a:effectLst/>
              </c:spPr>
              <c:txPr>
                <a:bodyPr rot="0" spcFirstLastPara="1" vertOverflow="ellipsis" vert="horz" wrap="square" lIns="38100" tIns="19050" rIns="38100" bIns="19050" anchor="ctr" anchorCtr="1">
                  <a:noAutofit/>
                </a:bodyPr>
                <a:lstStyle/>
                <a:p>
                  <a:pPr>
                    <a:defRPr lang="es-ES" sz="900" b="0" i="0" u="none" strike="noStrike">
                      <a:solidFill>
                        <a:schemeClr val="tx1">
                          <a:lumMod val="75000"/>
                          <a:lumOff val="25000"/>
                        </a:schemeClr>
                      </a:solidFill>
                      <a:latin typeface="+mn-lt"/>
                      <a:ea typeface="+mn-ea"/>
                      <a:cs typeface="+mn-cs"/>
                    </a:defRPr>
                  </a:pPr>
                  <a:endParaRPr/>
                </a:p>
              </c:txPr>
            </c:dLbl>
            <c:dLbl>
              <c:idx val="5"/>
              <c:dLblPos val="outEnd"/>
              <c:layout/>
              <c:numFmt formatCode="General" sourceLinked="1"/>
              <c:showBubbleSize val="0"/>
              <c:showCatName val="0"/>
              <c:showLegendKey val="0"/>
              <c:showPercent val="0"/>
              <c:showSerName val="0"/>
              <c:showVal val="1"/>
              <c:spPr bwMode="auto">
                <a:prstGeom prst="rect">
                  <a:avLst/>
                </a:prstGeom>
                <a:noFill/>
                <a:ln>
                  <a:solidFill>
                    <a:schemeClr val="accent1"/>
                  </a:solidFill>
                </a:ln>
                <a:effectLst/>
              </c:spPr>
              <c:txPr>
                <a:bodyPr rot="0" spcFirstLastPara="1" vertOverflow="ellipsis" vert="horz" wrap="square" lIns="38100" tIns="19050" rIns="38100" bIns="19050" anchor="ctr" anchorCtr="1">
                  <a:noAutofit/>
                </a:bodyPr>
                <a:lstStyle/>
                <a:p>
                  <a:pPr>
                    <a:defRPr lang="es-ES" sz="900" b="0" i="0" u="none" strike="noStrike">
                      <a:solidFill>
                        <a:schemeClr val="tx1">
                          <a:lumMod val="75000"/>
                          <a:lumOff val="25000"/>
                        </a:schemeClr>
                      </a:solidFill>
                      <a:latin typeface="+mn-lt"/>
                      <a:ea typeface="+mn-ea"/>
                      <a:cs typeface="+mn-cs"/>
                    </a:defRPr>
                  </a:pPr>
                  <a:endParaRPr/>
                </a:p>
              </c:txPr>
            </c:dLbl>
            <c:dLbl>
              <c:idx val="6"/>
              <c:dLblPos val="outEnd"/>
              <c:layout/>
              <c:numFmt formatCode="General" sourceLinked="1"/>
              <c:showBubbleSize val="0"/>
              <c:showCatName val="0"/>
              <c:showLegendKey val="0"/>
              <c:showPercent val="0"/>
              <c:showSerName val="0"/>
              <c:showVal val="1"/>
              <c:spPr bwMode="auto">
                <a:prstGeom prst="rect">
                  <a:avLst/>
                </a:prstGeom>
                <a:noFill/>
                <a:ln>
                  <a:solidFill>
                    <a:schemeClr val="accent1"/>
                  </a:solidFill>
                </a:ln>
                <a:effectLst/>
              </c:spPr>
              <c:txPr>
                <a:bodyPr rot="0" spcFirstLastPara="1" vertOverflow="ellipsis" vert="horz" wrap="square" lIns="38100" tIns="19050" rIns="38100" bIns="19050" anchor="ctr" anchorCtr="1">
                  <a:noAutofit/>
                </a:bodyPr>
                <a:lstStyle/>
                <a:p>
                  <a:pPr>
                    <a:defRPr lang="es-ES" sz="900" b="0" i="0" u="none" strike="noStrike">
                      <a:solidFill>
                        <a:schemeClr val="tx1">
                          <a:lumMod val="75000"/>
                          <a:lumOff val="25000"/>
                        </a:schemeClr>
                      </a:solidFill>
                      <a:latin typeface="+mn-lt"/>
                      <a:ea typeface="+mn-ea"/>
                      <a:cs typeface="+mn-cs"/>
                    </a:defRPr>
                  </a:pPr>
                  <a:endParaRPr/>
                </a:p>
              </c:txPr>
            </c:dLbl>
            <c:dLbl>
              <c:idx val="7"/>
              <c:dLblPos val="outEnd"/>
              <c:layout/>
              <c:numFmt formatCode="General" sourceLinked="1"/>
              <c:showBubbleSize val="0"/>
              <c:showCatName val="0"/>
              <c:showLegendKey val="0"/>
              <c:showPercent val="0"/>
              <c:showSerName val="0"/>
              <c:showVal val="1"/>
              <c:spPr bwMode="auto">
                <a:prstGeom prst="rect">
                  <a:avLst/>
                </a:prstGeom>
                <a:noFill/>
                <a:ln>
                  <a:solidFill>
                    <a:schemeClr val="accent1"/>
                  </a:solidFill>
                </a:ln>
                <a:effectLst/>
              </c:spPr>
              <c:txPr>
                <a:bodyPr rot="0" spcFirstLastPara="1" vertOverflow="ellipsis" vert="horz" wrap="square" lIns="38100" tIns="19050" rIns="38100" bIns="19050" anchor="ctr" anchorCtr="1">
                  <a:noAutofit/>
                </a:bodyPr>
                <a:lstStyle/>
                <a:p>
                  <a:pPr>
                    <a:defRPr lang="es-ES" sz="900" b="0" i="0" u="none" strike="noStrike">
                      <a:solidFill>
                        <a:schemeClr val="tx1">
                          <a:lumMod val="75000"/>
                          <a:lumOff val="25000"/>
                        </a:schemeClr>
                      </a:solidFill>
                      <a:latin typeface="+mn-lt"/>
                      <a:ea typeface="+mn-ea"/>
                      <a:cs typeface="+mn-cs"/>
                    </a:defRPr>
                  </a:pPr>
                  <a:endParaRPr/>
                </a:p>
              </c:txPr>
            </c:dLbl>
            <c:dLbl>
              <c:idx val="8"/>
              <c:dLblPos val="outEnd"/>
              <c:layout/>
              <c:numFmt formatCode="General" sourceLinked="1"/>
              <c:showBubbleSize val="0"/>
              <c:showCatName val="0"/>
              <c:showLegendKey val="0"/>
              <c:showPercent val="0"/>
              <c:showSerName val="0"/>
              <c:showVal val="1"/>
              <c:spPr bwMode="auto">
                <a:prstGeom prst="rect">
                  <a:avLst/>
                </a:prstGeom>
                <a:noFill/>
                <a:ln>
                  <a:solidFill>
                    <a:schemeClr val="accent1"/>
                  </a:solidFill>
                </a:ln>
                <a:effectLst/>
              </c:spPr>
              <c:txPr>
                <a:bodyPr rot="0" spcFirstLastPara="1" vertOverflow="ellipsis" vert="horz" wrap="square" lIns="38100" tIns="19050" rIns="38100" bIns="19050" anchor="ctr" anchorCtr="1">
                  <a:noAutofit/>
                </a:bodyPr>
                <a:lstStyle/>
                <a:p>
                  <a:pPr>
                    <a:defRPr lang="es-ES" sz="900" b="0" i="0" u="none" strike="noStrike">
                      <a:solidFill>
                        <a:schemeClr val="tx1">
                          <a:lumMod val="75000"/>
                          <a:lumOff val="25000"/>
                        </a:schemeClr>
                      </a:solidFill>
                      <a:latin typeface="+mn-lt"/>
                      <a:ea typeface="+mn-ea"/>
                      <a:cs typeface="+mn-cs"/>
                    </a:defRPr>
                  </a:pPr>
                  <a:endParaRPr/>
                </a:p>
              </c:txPr>
            </c:dLbl>
            <c:dLblPos val="outEnd"/>
            <c:showBubbleSize val="0"/>
            <c:showCatName val="0"/>
            <c:showLeaderLines val="0"/>
            <c:showLegendKey val="0"/>
            <c:showPercent val="0"/>
            <c:showSerName val="0"/>
            <c:showVal val="1"/>
            <c:spPr bwMode="auto">
              <a:prstGeom prst="rect">
                <a:avLst/>
              </a:prstGeom>
              <a:noFill/>
              <a:ln>
                <a:solidFill>
                  <a:schemeClr val="accent1"/>
                </a:solidFill>
              </a:ln>
              <a:effectLst/>
            </c:spPr>
            <c:txPr>
              <a:bodyPr rot="0" spcFirstLastPara="1" vertOverflow="ellipsis" vert="horz" wrap="square" lIns="38100" tIns="19050" rIns="38100" bIns="19050" anchor="ctr" anchorCtr="1">
                <a:spAutoFit/>
              </a:bodyPr>
              <a:lstStyle/>
              <a:p>
                <a:pPr>
                  <a:defRPr lang="es-ES" sz="900" b="0" i="0" u="none" strike="noStrike">
                    <a:solidFill>
                      <a:schemeClr val="tx1">
                        <a:lumMod val="75000"/>
                        <a:lumOff val="25000"/>
                      </a:schemeClr>
                    </a:solidFill>
                    <a:latin typeface="+mn-lt"/>
                    <a:ea typeface="+mn-ea"/>
                    <a:cs typeface="+mn-cs"/>
                  </a:defRPr>
                </a:pPr>
                <a:endParaRPr/>
              </a:p>
            </c:txPr>
          </c:dLbls>
          <c:cat>
            <c:strRef>
              <c:f>'GRAFICO I QUEJAS'!$B$5:$B$16</c:f>
              <c:strCache>
                <c:ptCount val="12"/>
                <c:pt idx="0">
                  <c:v>Enero</c:v>
                </c:pt>
                <c:pt idx="1">
                  <c:v>Febrero</c:v>
                </c:pt>
                <c:pt idx="2">
                  <c:v>Marzo</c:v>
                </c:pt>
                <c:pt idx="3">
                  <c:v>Abril</c:v>
                </c:pt>
                <c:pt idx="4">
                  <c:v>Mayo</c:v>
                </c:pt>
                <c:pt idx="5">
                  <c:v>Junio</c:v>
                </c:pt>
                <c:pt idx="6">
                  <c:v>Julio</c:v>
                </c:pt>
                <c:pt idx="7">
                  <c:v>Agosto</c:v>
                </c:pt>
                <c:pt idx="8">
                  <c:v>Septiembre</c:v>
                </c:pt>
                <c:pt idx="9">
                  <c:v>Octubre</c:v>
                </c:pt>
                <c:pt idx="10">
                  <c:v>Noviembre</c:v>
                </c:pt>
                <c:pt idx="11">
                  <c:v>Diciembre</c:v>
                </c:pt>
              </c:strCache>
            </c:strRef>
          </c:cat>
          <c:val>
            <c:numRef>
              <c:f>'GRAFICO I QUEJAS'!$D$5:$D$16</c:f>
              <c:numCache>
                <c:formatCode>General</c:formatCode>
                <c:ptCount val="12"/>
                <c:pt idx="0">
                  <c:v>12</c:v>
                </c:pt>
                <c:pt idx="1">
                  <c:v>9</c:v>
                </c:pt>
                <c:pt idx="2">
                  <c:v>16</c:v>
                </c:pt>
                <c:pt idx="3">
                  <c:v>12</c:v>
                </c:pt>
                <c:pt idx="4">
                  <c:v>11</c:v>
                </c:pt>
                <c:pt idx="5">
                  <c:v>8</c:v>
                </c:pt>
                <c:pt idx="6">
                  <c:v>9</c:v>
                </c:pt>
                <c:pt idx="7">
                  <c:v>7</c:v>
                </c:pt>
                <c:pt idx="8">
                  <c:v>14</c:v>
                </c:pt>
                <c:pt idx="9">
                  <c:v>9</c:v>
                </c:pt>
                <c:pt idx="10">
                  <c:v>12</c:v>
                </c:pt>
                <c:pt idx="11">
                  <c:v>10</c:v>
                </c:pt>
              </c:numCache>
            </c:numRef>
          </c:val>
        </c:ser>
        <c:ser>
          <c:idx val="2"/>
          <c:order val="2"/>
          <c:tx>
            <c:strRef>
              <c:f>'GRAFICO I QUEJAS'!$E$2:$E$4</c:f>
              <c:strCache>
                <c:ptCount val="1"/>
                <c:pt idx="0">
                  <c:v>Malo  &gt; 15 quejas % Logro</c:v>
                </c:pt>
              </c:strCache>
            </c:strRef>
          </c:tx>
          <c:spPr bwMode="auto">
            <a:prstGeom prst="rect">
              <a:avLst/>
            </a:prstGeom>
            <a:solidFill>
              <a:schemeClr val="accent3"/>
            </a:solidFill>
            <a:ln>
              <a:noFill/>
            </a:ln>
            <a:effectLst/>
          </c:spPr>
          <c:invertIfNegative val="0"/>
          <c:dLbls>
            <c:dLbl>
              <c:idx val="0"/>
              <c:dLblPos val="outEnd"/>
              <c:layout>
                <c:manualLayout>
                  <c:x val="0.016474"/>
                  <c:y val="-0.003740"/>
                </c:manualLayout>
              </c:layout>
              <c:showBubbleSize val="0"/>
              <c:showCatName val="0"/>
              <c:showLegendKey val="0"/>
              <c:showPercent val="0"/>
              <c:showSerName val="0"/>
              <c:showVal val="1"/>
            </c:dLbl>
            <c:dLbl>
              <c:idx val="1"/>
              <c:dLblPos val="outEnd"/>
              <c:layout>
                <c:manualLayout>
                  <c:x val="0.012355"/>
                  <c:y val="0.000000"/>
                </c:manualLayout>
              </c:layout>
              <c:showBubbleSize val="0"/>
              <c:showCatName val="0"/>
              <c:showLegendKey val="0"/>
              <c:showPercent val="0"/>
              <c:showSerName val="0"/>
              <c:showVal val="1"/>
            </c:dLbl>
            <c:dLblPos val="outEnd"/>
            <c:showBubbleSize val="0"/>
            <c:showCatName val="0"/>
            <c:showLeaderLines val="0"/>
            <c:showLegendKey val="0"/>
            <c:showPercent val="0"/>
            <c:showSerName val="0"/>
            <c:showVal val="1"/>
            <c:spPr bwMode="auto">
              <a:prstGeom prst="rect">
                <a:avLst/>
              </a:prstGeom>
              <a:noFill/>
              <a:ln>
                <a:noFill/>
              </a:ln>
              <a:effectLst/>
            </c:spPr>
            <c:txPr>
              <a:bodyPr rot="0" spcFirstLastPara="1" vertOverflow="ellipsis" vert="horz" wrap="square" lIns="38100" tIns="19050" rIns="38100" bIns="19050" anchor="ctr" anchorCtr="1">
                <a:spAutoFit/>
              </a:bodyPr>
              <a:lstStyle/>
              <a:p>
                <a:pPr>
                  <a:defRPr lang="es-ES" sz="900" b="0" i="0" u="none" strike="noStrike">
                    <a:solidFill>
                      <a:schemeClr val="tx1">
                        <a:lumMod val="75000"/>
                        <a:lumOff val="25000"/>
                      </a:schemeClr>
                    </a:solidFill>
                    <a:latin typeface="+mn-lt"/>
                    <a:ea typeface="+mn-ea"/>
                    <a:cs typeface="+mn-cs"/>
                  </a:defRPr>
                </a:pPr>
                <a:endParaRPr/>
              </a:p>
            </c:txPr>
          </c:dLbls>
          <c:cat>
            <c:strRef>
              <c:f>'GRAFICO I QUEJAS'!$B$5:$B$16</c:f>
              <c:strCache>
                <c:ptCount val="12"/>
                <c:pt idx="0">
                  <c:v>Enero</c:v>
                </c:pt>
                <c:pt idx="1">
                  <c:v>Febrero</c:v>
                </c:pt>
                <c:pt idx="2">
                  <c:v>Marzo</c:v>
                </c:pt>
                <c:pt idx="3">
                  <c:v>Abril</c:v>
                </c:pt>
                <c:pt idx="4">
                  <c:v>Mayo</c:v>
                </c:pt>
                <c:pt idx="5">
                  <c:v>Junio</c:v>
                </c:pt>
                <c:pt idx="6">
                  <c:v>Julio</c:v>
                </c:pt>
                <c:pt idx="7">
                  <c:v>Agosto</c:v>
                </c:pt>
                <c:pt idx="8">
                  <c:v>Septiembre</c:v>
                </c:pt>
                <c:pt idx="9">
                  <c:v>Octubre</c:v>
                </c:pt>
                <c:pt idx="10">
                  <c:v>Noviembre</c:v>
                </c:pt>
                <c:pt idx="11">
                  <c:v>Diciembre</c:v>
                </c:pt>
              </c:strCache>
            </c:strRef>
          </c:cat>
          <c:val>
            <c:numRef>
              <c:f>'GRAFICO I QUEJAS'!$E$5:$E$16</c:f>
              <c:numCache>
                <c:formatCode>0%</c:formatCode>
                <c:ptCount val="12"/>
                <c:pt idx="0">
                  <c:v>-0.583333333333333</c:v>
                </c:pt>
                <c:pt idx="1">
                  <c:v>0.25</c:v>
                </c:pt>
                <c:pt idx="2">
                  <c:v>-0.777777777777778</c:v>
                </c:pt>
                <c:pt idx="3">
                  <c:v>0.25</c:v>
                </c:pt>
                <c:pt idx="4">
                  <c:v>0.0833333333333333</c:v>
                </c:pt>
                <c:pt idx="5">
                  <c:v>0.272727272727273</c:v>
                </c:pt>
                <c:pt idx="6">
                  <c:v>-0.125</c:v>
                </c:pt>
                <c:pt idx="7">
                  <c:v>0.222222222222222</c:v>
                </c:pt>
                <c:pt idx="8">
                  <c:v>-1</c:v>
                </c:pt>
                <c:pt idx="9">
                  <c:v>0.357142857142857</c:v>
                </c:pt>
                <c:pt idx="10">
                  <c:v>-0.333333333333333</c:v>
                </c:pt>
                <c:pt idx="11">
                  <c:v>0.166666666666667</c:v>
                </c:pt>
              </c:numCache>
            </c:numRef>
          </c:val>
        </c:ser>
        <c:dLbls>
          <c:showBubbleSize val="0"/>
          <c:showCatName val="0"/>
          <c:showLeaderLines val="0"/>
          <c:showLegendKey val="0"/>
          <c:showPercent val="0"/>
          <c:showSerName val="0"/>
          <c:showVal val="0"/>
        </c:dLbls>
        <c:gapWidth val="150"/>
        <c:axId val="1057638256"/>
        <c:axId val="1057637008"/>
      </c:barChart>
      <c:catAx>
        <c:axId val="1057638256"/>
        <c:scaling>
          <c:orientation val="minMax"/>
        </c:scaling>
        <c:delete val="0"/>
        <c:axPos val="b"/>
        <c:numFmt formatCode="General" sourceLinked="1"/>
        <c:majorTickMark val="none"/>
        <c:minorTickMark val="none"/>
        <c:tickLblPos val="nextTo"/>
        <c:spPr bwMode="auto">
          <a:prstGeom prst="rect">
            <a:avLst/>
          </a:prstGeom>
          <a:noFill/>
          <a:ln>
            <a:noFill/>
          </a:ln>
          <a:effectLst/>
        </c:spPr>
        <c:txPr>
          <a:bodyPr rot="-60000000" spcFirstLastPara="1" vertOverflow="ellipsis" vert="horz" wrap="square" anchor="ctr" anchorCtr="1"/>
          <a:lstStyle/>
          <a:p>
            <a:pPr>
              <a:defRPr lang="es-ES" sz="900" b="0" i="0" u="none" strike="noStrike">
                <a:solidFill>
                  <a:schemeClr val="tx1">
                    <a:lumMod val="65000"/>
                    <a:lumOff val="35000"/>
                  </a:schemeClr>
                </a:solidFill>
                <a:latin typeface="+mn-lt"/>
                <a:ea typeface="+mn-ea"/>
                <a:cs typeface="+mn-cs"/>
              </a:defRPr>
            </a:pPr>
            <a:endParaRPr/>
          </a:p>
        </c:txPr>
        <c:crossAx val="1057637008"/>
        <c:crosses val="autoZero"/>
        <c:auto val="1"/>
        <c:lblAlgn val="ctr"/>
        <c:lblOffset val="100"/>
        <c:noMultiLvlLbl val="0"/>
      </c:catAx>
      <c:valAx>
        <c:axId val="1057637008"/>
        <c:scaling>
          <c:orientation val="minMax"/>
        </c:scaling>
        <c:delete val="0"/>
        <c:axPos val="l"/>
        <c:majorGridlines>
          <c:spPr bwMode="auto">
            <a:prstGeom prst="rect">
              <a:avLst/>
            </a:prstGeom>
            <a:ln w="9525" cap="flat" cmpd="sng" algn="ctr">
              <a:solidFill>
                <a:schemeClr val="tx1">
                  <a:lumMod val="15000"/>
                  <a:lumOff val="85000"/>
                </a:schemeClr>
              </a:solidFill>
              <a:round/>
            </a:ln>
            <a:effectLst/>
          </c:spPr>
        </c:majorGridlines>
        <c:numFmt formatCode="0" sourceLinked="1"/>
        <c:majorTickMark val="none"/>
        <c:minorTickMark val="none"/>
        <c:tickLblPos val="nextTo"/>
        <c:spPr bwMode="auto">
          <a:prstGeom prst="rect">
            <a:avLst/>
          </a:prstGeom>
          <a:noFill/>
          <a:ln>
            <a:noFill/>
          </a:ln>
          <a:effectLst/>
        </c:spPr>
        <c:txPr>
          <a:bodyPr rot="-60000000" spcFirstLastPara="1" vertOverflow="ellipsis" vert="horz" wrap="square" anchor="ctr" anchorCtr="1"/>
          <a:lstStyle/>
          <a:p>
            <a:pPr>
              <a:defRPr lang="es-ES" sz="900" b="0" i="0" u="none" strike="noStrike">
                <a:solidFill>
                  <a:schemeClr val="tx1">
                    <a:lumMod val="65000"/>
                    <a:lumOff val="35000"/>
                  </a:schemeClr>
                </a:solidFill>
                <a:latin typeface="+mn-lt"/>
                <a:ea typeface="+mn-ea"/>
                <a:cs typeface="+mn-cs"/>
              </a:defRPr>
            </a:pPr>
            <a:endParaRPr/>
          </a:p>
        </c:txPr>
        <c:crossAx val="1057638256"/>
        <c:crosses val="autoZero"/>
        <c:crossBetween val="between"/>
      </c:valAx>
      <c:spPr bwMode="auto">
        <a:prstGeom prst="rect">
          <a:avLst/>
        </a:prstGeom>
        <a:noFill/>
        <a:ln>
          <a:noFill/>
        </a:ln>
        <a:effectLst/>
      </c:spPr>
    </c:plotArea>
    <c:legend>
      <c:legendPos val="b"/>
      <c:layout/>
      <c:overlay val="0"/>
      <c:spPr bwMode="auto">
        <a:prstGeom prst="rect">
          <a:avLst/>
        </a:prstGeom>
        <a:noFill/>
        <a:ln>
          <a:noFill/>
        </a:ln>
        <a:effectLst/>
      </c:spPr>
      <c:txPr>
        <a:bodyPr rot="0" spcFirstLastPara="1" vertOverflow="ellipsis" vert="horz" wrap="square" anchor="ctr" anchorCtr="1"/>
        <a:lstStyle/>
        <a:p>
          <a:pPr>
            <a:defRPr lang="es-ES" sz="900" b="0" i="0" u="none" strike="noStrike">
              <a:solidFill>
                <a:schemeClr val="tx1">
                  <a:lumMod val="65000"/>
                  <a:lumOff val="35000"/>
                </a:schemeClr>
              </a:solidFill>
              <a:latin typeface="+mn-lt"/>
              <a:ea typeface="+mn-ea"/>
              <a:cs typeface="+mn-cs"/>
            </a:defRPr>
          </a:pPr>
          <a:endParaRPr/>
        </a:p>
      </c:txPr>
    </c:legend>
    <c:plotVisOnly val="1"/>
    <c:dispBlanksAs val="gap"/>
    <c:showDLblsOverMax val="0"/>
  </c:chart>
  <c:spPr bwMode="auto">
    <a:xfrm>
      <a:off x="4501515" y="120650"/>
      <a:ext cx="5938520" cy="3291840"/>
    </a:xfrm>
    <a:prstGeom prst="rect">
      <a:avLst/>
    </a:prstGeom>
    <a:solidFill>
      <a:schemeClr val="bg1"/>
    </a:solidFill>
    <a:ln w="9525" cap="flat" cmpd="sng" algn="ctr">
      <a:solidFill>
        <a:schemeClr val="tx1">
          <a:lumMod val="15000"/>
          <a:lumOff val="85000"/>
        </a:schemeClr>
      </a:solidFill>
      <a:round/>
    </a:ln>
    <a:effectLst/>
  </c:spPr>
  <c:txPr>
    <a:bodyPr/>
    <a:lstStyle/>
    <a:p>
      <a:pPr>
        <a:defRPr lang="es-ES"/>
      </a:pPr>
      <a:endParaRPr/>
    </a:p>
  </c:txPr>
  <c:printSettings>
    <c:headerFooter/>
    <c:pageMargins l="0.69999999999999996" r="0.69999999999999996" t="0.75" b="0.75" header="0.29999999999999999" footer="0.29999999999999999"/>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xmlns:mc="http://schemas.openxmlformats.org/markup-compatibility/2006" xmlns:c15="http://schemas.microsoft.com/office/drawing/2012/chart" xmlns:c14="http://schemas.microsoft.com/office/drawing/2007/8/2/chart" xmlns:c16r2="http://schemas.microsoft.com/office/drawing/2015/06/chart">
  <c:date1904 val="0"/>
  <c:lang val="zh-CN"/>
  <c:roundedCorners val="0"/>
  <mc:AlternateContent>
    <mc:Choice Requires="c14">
      <c14:style val="102"/>
    </mc:Choice>
    <mc:Fallback>
      <c:style val="2"/>
    </mc:Fallback>
  </mc:AlternateContent>
  <c:chart>
    <c:title>
      <c:tx>
        <c:rich>
          <a:bodyPr rot="0" spcFirstLastPara="0" vertOverflow="ellipsis" vert="horz" wrap="square" anchor="ctr" anchorCtr="1"/>
          <a:lstStyle/>
          <a:p>
            <a:pPr>
              <a:defRPr lang="es-CO" sz="1800" b="1" i="0" u="none" strike="noStrike">
                <a:solidFill>
                  <a:srgbClr val="000000"/>
                </a:solidFill>
                <a:latin typeface="Calibri"/>
                <a:ea typeface="Calibri"/>
                <a:cs typeface="Calibri"/>
              </a:defRPr>
            </a:pPr>
            <a:r>
              <a:rPr lang="es-CO"/>
              <a:t>Gráfico del indicador E01.002</a:t>
            </a:r>
            <a:endParaRPr lang="es-CO"/>
          </a:p>
        </c:rich>
      </c:tx>
      <c:layout>
        <c:manualLayout>
          <c:xMode val="edge"/>
          <c:yMode val="edge"/>
          <c:x val="0.363939"/>
          <c:y val="0.020474"/>
        </c:manualLayout>
      </c:layout>
      <c:overlay val="0"/>
    </c:title>
    <c:autoTitleDeleted val="0"/>
    <c:plotArea>
      <c:layout>
        <c:manualLayout>
          <c:layoutTarget val="inner"/>
          <c:xMode val="edge"/>
          <c:yMode val="edge"/>
          <c:x val="0.116945"/>
          <c:y val="0.103808"/>
          <c:w val="0.870413"/>
          <c:h val="0.800548"/>
        </c:manualLayout>
      </c:layout>
      <c:barChart>
        <c:barDir val="col"/>
        <c:grouping val="clustered"/>
        <c:varyColors val="0"/>
        <c:ser>
          <c:idx val="2"/>
          <c:order val="1"/>
          <c:tx>
            <c:strRef>
              <c:f>'E01.002 EFECT RTA'!$D$24</c:f>
              <c:strCache>
                <c:ptCount val="1"/>
                <c:pt idx="0">
                  <c:v>% Logro</c:v>
                </c:pt>
              </c:strCache>
            </c:strRef>
          </c:tx>
          <c:invertIfNegative val="0"/>
          <c:dLbls>
            <c:dLblPos val="outEnd"/>
            <c:numFmt formatCode="General" sourceLinked="1"/>
            <c:showBubbleSize val="0"/>
            <c:showCatName val="0"/>
            <c:showLeaderLines val="0"/>
            <c:showLegendKey val="0"/>
            <c:showPercent val="0"/>
            <c:showSerName val="0"/>
            <c:showVal val="1"/>
            <c:spPr bwMode="auto">
              <a:prstGeom prst="rect">
                <a:avLst/>
              </a:prstGeom>
              <a:noFill/>
              <a:ln>
                <a:noFill/>
              </a:ln>
              <a:effectLst/>
            </c:spPr>
            <c:txPr>
              <a:bodyPr rot="0" spcFirstLastPara="0" vertOverflow="ellipsis" vert="horz" wrap="square" lIns="38100" tIns="19050" rIns="38100" bIns="19050" anchor="ctr" anchorCtr="1"/>
              <a:lstStyle/>
              <a:p>
                <a:pPr>
                  <a:defRPr lang="es-ES" sz="1000" b="0" i="0" u="none" strike="noStrike">
                    <a:solidFill>
                      <a:srgbClr val="000000"/>
                    </a:solidFill>
                    <a:latin typeface="Calibri"/>
                    <a:ea typeface="Calibri"/>
                    <a:cs typeface="Calibri"/>
                  </a:defRPr>
                </a:pPr>
                <a:endParaRPr/>
              </a:p>
            </c:txPr>
          </c:dLbls>
          <c:cat>
            <c:strRef>
              <c:f>'E01.002 EFECT RTA'!$A$25:$A$44</c:f>
              <c:strCache>
                <c:ptCount val="12"/>
                <c:pt idx="0">
                  <c:v>31/01/2024</c:v>
                </c:pt>
                <c:pt idx="1">
                  <c:v>28/02/2024</c:v>
                </c:pt>
                <c:pt idx="2">
                  <c:v>31/03/2024</c:v>
                </c:pt>
                <c:pt idx="3">
                  <c:v>30/04/2024</c:v>
                </c:pt>
                <c:pt idx="4">
                  <c:v>31/05/2024</c:v>
                </c:pt>
                <c:pt idx="5">
                  <c:v>30/06/2024</c:v>
                </c:pt>
                <c:pt idx="6">
                  <c:v>31/07/2024</c:v>
                </c:pt>
                <c:pt idx="7">
                  <c:v>31/08/2024</c:v>
                </c:pt>
                <c:pt idx="8">
                  <c:v>30/09/2024</c:v>
                </c:pt>
                <c:pt idx="9">
                  <c:v>31/10/2024</c:v>
                </c:pt>
                <c:pt idx="10">
                  <c:v>30/11/2024</c:v>
                </c:pt>
                <c:pt idx="11">
                  <c:v>31/12/2024</c:v>
                </c:pt>
              </c:strCache>
            </c:strRef>
          </c:cat>
          <c:val>
            <c:numRef>
              <c:f>'E01.002 EFECT RTA'!$D$25:$D$44</c:f>
              <c:numCache>
                <c:formatCode>0.00%</c:formatCode>
                <c:ptCount val="12"/>
                <c:pt idx="0">
                  <c:v>0.8408</c:v>
                </c:pt>
                <c:pt idx="1">
                  <c:v>0.8781</c:v>
                </c:pt>
                <c:pt idx="2">
                  <c:v>0.92</c:v>
                </c:pt>
                <c:pt idx="3">
                  <c:v>0.93</c:v>
                </c:pt>
                <c:pt idx="4">
                  <c:v>0.91</c:v>
                </c:pt>
                <c:pt idx="5">
                  <c:v>0.93</c:v>
                </c:pt>
                <c:pt idx="6">
                  <c:v>0.96</c:v>
                </c:pt>
                <c:pt idx="7">
                  <c:v>0.98</c:v>
                </c:pt>
                <c:pt idx="8">
                  <c:v>0.95</c:v>
                </c:pt>
                <c:pt idx="9">
                  <c:v>0.97</c:v>
                </c:pt>
                <c:pt idx="10">
                  <c:v>0.97</c:v>
                </c:pt>
                <c:pt idx="11">
                  <c:v>0.97</c:v>
                </c:pt>
              </c:numCache>
            </c:numRef>
          </c:val>
        </c:ser>
        <c:dLbls>
          <c:showBubbleSize val="0"/>
          <c:showCatName val="0"/>
          <c:showLeaderLines val="0"/>
          <c:showLegendKey val="0"/>
          <c:showPercent val="0"/>
          <c:showSerName val="0"/>
          <c:showVal val="0"/>
        </c:dLbls>
        <c:gapWidth val="150"/>
        <c:axId val="101519360"/>
        <c:axId val="101520896"/>
      </c:barChart>
      <c:catAx>
        <c:axId val="101519360"/>
        <c:scaling>
          <c:orientation val="minMax"/>
        </c:scaling>
        <c:delete val="1"/>
        <c:axPos val="b"/>
        <c:numFmt formatCode="dd/mm/yyyy" sourceLinked="0"/>
        <c:majorTickMark val="out"/>
        <c:minorTickMark val="none"/>
        <c:tickLblPos val="nextTo"/>
        <c:txPr>
          <a:bodyPr rot="-60000000" spcFirstLastPara="0" vertOverflow="ellipsis" vert="horz" wrap="square" anchor="ctr" anchorCtr="1"/>
          <a:lstStyle/>
          <a:p>
            <a:pPr>
              <a:defRPr lang="es-ES" sz="1000" b="0" i="0" u="none" strike="noStrike">
                <a:solidFill>
                  <a:srgbClr val="000000"/>
                </a:solidFill>
                <a:latin typeface="Calibri"/>
                <a:ea typeface="Calibri"/>
                <a:cs typeface="Calibri"/>
              </a:defRPr>
            </a:pPr>
            <a:endParaRPr/>
          </a:p>
        </c:txPr>
        <c:crossAx val="101520896"/>
        <c:crosses val="autoZero"/>
        <c:auto val="1"/>
        <c:lblAlgn val="ctr"/>
        <c:lblOffset val="100"/>
        <c:tickLblSkip val="1"/>
        <c:noMultiLvlLbl val="1"/>
      </c:catAx>
      <c:valAx>
        <c:axId val="101520896"/>
        <c:scaling>
          <c:orientation val="minMax"/>
        </c:scaling>
        <c:delete val="0"/>
        <c:axPos val="l"/>
        <c:majorGridlines>
          <c:spPr bwMode="auto"/>
        </c:majorGridlines>
        <c:title>
          <c:tx>
            <c:rich>
              <a:bodyPr rot="-5400000" spcFirstLastPara="0" vertOverflow="ellipsis" vert="horz" wrap="square" anchor="ctr" anchorCtr="1"/>
              <a:lstStyle/>
              <a:p>
                <a:pPr>
                  <a:defRPr lang="es-CO" sz="1000" b="1" i="0" u="none" strike="noStrike">
                    <a:solidFill>
                      <a:srgbClr val="000000"/>
                    </a:solidFill>
                    <a:latin typeface="Calibri"/>
                    <a:ea typeface="Calibri"/>
                    <a:cs typeface="Calibri"/>
                  </a:defRPr>
                </a:pPr>
                <a:r>
                  <a:rPr lang="es-CO"/>
                  <a:t>Resultados de la medición</a:t>
                </a:r>
                <a:endParaRPr lang="es-CO"/>
              </a:p>
            </c:rich>
          </c:tx>
          <c:layout>
            <c:manualLayout>
              <c:xMode val="edge"/>
              <c:yMode val="edge"/>
              <c:x val="0.018349"/>
              <c:y val="0.404372"/>
            </c:manualLayout>
          </c:layout>
          <c:overlay val="0"/>
        </c:title>
        <c:numFmt formatCode="0.00%" sourceLinked="1"/>
        <c:majorTickMark val="out"/>
        <c:minorTickMark val="none"/>
        <c:tickLblPos val="nextTo"/>
        <c:txPr>
          <a:bodyPr rot="0" spcFirstLastPara="0" vertOverflow="ellipsis" vert="horz" wrap="square" anchor="ctr" anchorCtr="1"/>
          <a:lstStyle/>
          <a:p>
            <a:pPr>
              <a:defRPr lang="es-CO" sz="1000" b="0" i="0" u="none" strike="noStrike">
                <a:solidFill>
                  <a:srgbClr val="000000"/>
                </a:solidFill>
                <a:latin typeface="Calibri"/>
                <a:ea typeface="Calibri"/>
                <a:cs typeface="Calibri"/>
              </a:defRPr>
            </a:pPr>
            <a:endParaRPr/>
          </a:p>
        </c:txPr>
        <c:crossAx val="101519360"/>
        <c:crosses val="autoZero"/>
        <c:crossBetween val="between"/>
      </c:valAx>
    </c:plotArea>
    <c:plotVisOnly val="1"/>
    <c:dispBlanksAs val="gap"/>
    <c:showDLblsOverMax val="0"/>
  </c:chart>
  <c:spPr bwMode="auto">
    <a:xfrm>
      <a:off x="463550" y="35693350"/>
      <a:ext cx="11315700" cy="3086100"/>
    </a:xfrm>
  </c:spPr>
  <c:txPr>
    <a:bodyPr/>
    <a:lstStyle/>
    <a:p>
      <a:pPr>
        <a:defRPr lang="es-ES" sz="1000" b="0" i="0" u="none" strike="noStrike">
          <a:solidFill>
            <a:srgbClr val="000000"/>
          </a:solidFill>
          <a:latin typeface="Calibri"/>
          <a:ea typeface="Calibri"/>
          <a:cs typeface="Calibri"/>
        </a:defRPr>
      </a:pPr>
      <a:endParaRPr/>
    </a:p>
  </c:txPr>
  <c:printSettings>
    <c:headerFooter/>
    <c:pageMargins l="0.69999999999999996" r="0.69999999999999996" t="0.75" b="0.75" header="0.29999999999999999" footer="0.29999999999999999"/>
    <c:pageSetup/>
  </c:printSettings>
</c:chartSpace>
</file>

<file path=xl/charts/chart4.xml><?xml version="1.0" encoding="utf-8"?>
<c:chartSpace xmlns:c="http://schemas.openxmlformats.org/drawingml/2006/chart" xmlns:a="http://schemas.openxmlformats.org/drawingml/2006/main" xmlns:r="http://schemas.openxmlformats.org/officeDocument/2006/relationships" xmlns:mc="http://schemas.openxmlformats.org/markup-compatibility/2006" xmlns:c15="http://schemas.microsoft.com/office/drawing/2012/chart" xmlns:c14="http://schemas.microsoft.com/office/drawing/2007/8/2/chart" xmlns:c16r2="http://schemas.microsoft.com/office/drawing/2015/06/chart">
  <c:date1904 val="0"/>
  <c:lang val="zh-CN"/>
  <c:roundedCorners val="0"/>
  <mc:AlternateContent>
    <mc:Choice Requires="c14">
      <c14:style val="102"/>
    </mc:Choice>
    <mc:Fallback>
      <c:style val="2"/>
    </mc:Fallback>
  </mc:AlternateContent>
  <c:chart>
    <c:title>
      <c:tx>
        <c:rich>
          <a:bodyPr rot="0" spcFirstLastPara="1" vertOverflow="ellipsis" vert="horz" wrap="square" anchor="ctr" anchorCtr="1"/>
          <a:lstStyle/>
          <a:p>
            <a:pPr>
              <a:defRPr lang="es-ES" sz="1400" b="0" i="0" u="none" strike="noStrike" spc="0">
                <a:solidFill>
                  <a:schemeClr val="tx1">
                    <a:lumMod val="65000"/>
                    <a:lumOff val="35000"/>
                  </a:schemeClr>
                </a:solidFill>
                <a:latin typeface="+mn-lt"/>
                <a:ea typeface="+mn-ea"/>
                <a:cs typeface="+mn-cs"/>
              </a:defRPr>
            </a:pPr>
            <a:r>
              <a:rPr lang="en-US"/>
              <a:t>INDICADOR EFECTIVAD EN LA RESPUESTA </a:t>
            </a:r>
            <a:endParaRPr lang="en-US"/>
          </a:p>
        </c:rich>
      </c:tx>
      <c:layout>
        <c:manualLayout>
          <c:xMode val="edge"/>
          <c:yMode val="edge"/>
          <c:x val="0.230694"/>
          <c:y val="0.003528"/>
        </c:manualLayout>
      </c:layout>
      <c:overlay val="0"/>
      <c:spPr bwMode="auto">
        <a:prstGeom prst="rect">
          <a:avLst/>
        </a:prstGeom>
        <a:noFill/>
        <a:ln>
          <a:noFill/>
        </a:ln>
        <a:effectLst/>
      </c:spPr>
    </c:title>
    <c:autoTitleDeleted val="0"/>
    <c:plotArea>
      <c:layout/>
      <c:barChart>
        <c:barDir val="col"/>
        <c:grouping val="clustered"/>
        <c:varyColors val="0"/>
        <c:ser>
          <c:idx val="0"/>
          <c:order val="0"/>
          <c:tx>
            <c:strRef>
              <c:f>'GRAFICO EFEC'!$C$4:$C$5</c:f>
              <c:strCache>
                <c:ptCount val="1"/>
                <c:pt idx="0">
                  <c:v>Bueno: 80% a 100 %  Meta</c:v>
                </c:pt>
              </c:strCache>
            </c:strRef>
          </c:tx>
          <c:spPr bwMode="auto">
            <a:prstGeom prst="rect">
              <a:avLst/>
            </a:prstGeom>
            <a:solidFill>
              <a:schemeClr val="accent1"/>
            </a:solidFill>
            <a:ln>
              <a:solidFill>
                <a:srgbClr val="000000"/>
              </a:solidFill>
            </a:ln>
            <a:effectLst/>
          </c:spPr>
          <c:invertIfNegative val="0"/>
          <c:dLbls>
            <c:delete val="1"/>
          </c:dLbls>
          <c:cat>
            <c:strRef>
              <c:f>'GRAFICO EFEC'!$B$6:$B$17</c:f>
              <c:strCache>
                <c:ptCount val="12"/>
                <c:pt idx="0">
                  <c:v>Enero</c:v>
                </c:pt>
                <c:pt idx="1">
                  <c:v>Febrero</c:v>
                </c:pt>
                <c:pt idx="2">
                  <c:v>Marzo</c:v>
                </c:pt>
                <c:pt idx="3">
                  <c:v>Abril</c:v>
                </c:pt>
                <c:pt idx="4">
                  <c:v>Mayo</c:v>
                </c:pt>
                <c:pt idx="5">
                  <c:v>Junio</c:v>
                </c:pt>
                <c:pt idx="6">
                  <c:v>Julio</c:v>
                </c:pt>
                <c:pt idx="7">
                  <c:v>Agosto</c:v>
                </c:pt>
                <c:pt idx="8">
                  <c:v>Septiembre</c:v>
                </c:pt>
                <c:pt idx="9">
                  <c:v>Octubre</c:v>
                </c:pt>
                <c:pt idx="10">
                  <c:v>Noviembre</c:v>
                </c:pt>
                <c:pt idx="11">
                  <c:v>Diciembre</c:v>
                </c:pt>
              </c:strCache>
            </c:strRef>
          </c:cat>
          <c:val>
            <c:numRef>
              <c:f>'GRAFICO EFEC'!$C$6:$C$17</c:f>
              <c:numCache>
                <c:formatCode>0</c:formatCode>
                <c:ptCount val="12"/>
                <c:pt idx="0">
                  <c:v>100</c:v>
                </c:pt>
                <c:pt idx="1">
                  <c:v>100</c:v>
                </c:pt>
                <c:pt idx="2">
                  <c:v>100</c:v>
                </c:pt>
                <c:pt idx="3">
                  <c:v>100</c:v>
                </c:pt>
                <c:pt idx="4">
                  <c:v>100</c:v>
                </c:pt>
                <c:pt idx="5">
                  <c:v>100</c:v>
                </c:pt>
                <c:pt idx="6">
                  <c:v>100</c:v>
                </c:pt>
                <c:pt idx="7">
                  <c:v>100</c:v>
                </c:pt>
                <c:pt idx="8">
                  <c:v>100</c:v>
                </c:pt>
                <c:pt idx="9">
                  <c:v>100</c:v>
                </c:pt>
                <c:pt idx="10">
                  <c:v>100</c:v>
                </c:pt>
                <c:pt idx="11">
                  <c:v>100</c:v>
                </c:pt>
              </c:numCache>
            </c:numRef>
          </c:val>
        </c:ser>
        <c:ser>
          <c:idx val="1"/>
          <c:order val="1"/>
          <c:tx>
            <c:strRef>
              <c:f>'GRAFICO EFEC'!$D$4:$D$5</c:f>
              <c:strCache>
                <c:ptCount val="1"/>
                <c:pt idx="0">
                  <c:v>Regular: 79% a 60 % Logro</c:v>
                </c:pt>
              </c:strCache>
            </c:strRef>
          </c:tx>
          <c:spPr bwMode="auto">
            <a:prstGeom prst="rect">
              <a:avLst/>
            </a:prstGeom>
            <a:solidFill>
              <a:schemeClr val="accent2"/>
            </a:solidFill>
            <a:ln>
              <a:solidFill>
                <a:srgbClr val="00B050"/>
              </a:solidFill>
            </a:ln>
            <a:effectLst/>
          </c:spPr>
          <c:invertIfNegative val="0"/>
          <c:dLbls>
            <c:delete val="1"/>
          </c:dLbls>
          <c:cat>
            <c:strRef>
              <c:f>'GRAFICO EFEC'!$B$6:$B$17</c:f>
              <c:strCache>
                <c:ptCount val="12"/>
                <c:pt idx="0">
                  <c:v>Enero</c:v>
                </c:pt>
                <c:pt idx="1">
                  <c:v>Febrero</c:v>
                </c:pt>
                <c:pt idx="2">
                  <c:v>Marzo</c:v>
                </c:pt>
                <c:pt idx="3">
                  <c:v>Abril</c:v>
                </c:pt>
                <c:pt idx="4">
                  <c:v>Mayo</c:v>
                </c:pt>
                <c:pt idx="5">
                  <c:v>Junio</c:v>
                </c:pt>
                <c:pt idx="6">
                  <c:v>Julio</c:v>
                </c:pt>
                <c:pt idx="7">
                  <c:v>Agosto</c:v>
                </c:pt>
                <c:pt idx="8">
                  <c:v>Septiembre</c:v>
                </c:pt>
                <c:pt idx="9">
                  <c:v>Octubre</c:v>
                </c:pt>
                <c:pt idx="10">
                  <c:v>Noviembre</c:v>
                </c:pt>
                <c:pt idx="11">
                  <c:v>Diciembre</c:v>
                </c:pt>
              </c:strCache>
            </c:strRef>
          </c:cat>
          <c:val>
            <c:numRef>
              <c:f>'GRAFICO EFEC'!$D$6:$D$17</c:f>
              <c:numCache>
                <c:formatCode>#,##0.0000</c:formatCode>
                <c:ptCount val="12"/>
                <c:pt idx="0">
                  <c:v>0.8408</c:v>
                </c:pt>
                <c:pt idx="1">
                  <c:v>0.8781</c:v>
                </c:pt>
                <c:pt idx="2">
                  <c:v>0.92</c:v>
                </c:pt>
                <c:pt idx="3">
                  <c:v>0.93</c:v>
                </c:pt>
                <c:pt idx="4">
                  <c:v>0.91</c:v>
                </c:pt>
                <c:pt idx="5">
                  <c:v>0.93</c:v>
                </c:pt>
                <c:pt idx="6">
                  <c:v>0.96</c:v>
                </c:pt>
                <c:pt idx="7">
                  <c:v>0.98</c:v>
                </c:pt>
                <c:pt idx="8">
                  <c:v>0.95</c:v>
                </c:pt>
                <c:pt idx="9">
                  <c:v>0.97</c:v>
                </c:pt>
                <c:pt idx="10">
                  <c:v>0.97</c:v>
                </c:pt>
                <c:pt idx="11">
                  <c:v>0.97</c:v>
                </c:pt>
              </c:numCache>
            </c:numRef>
          </c:val>
        </c:ser>
        <c:dLbls>
          <c:showBubbleSize val="0"/>
          <c:showCatName val="0"/>
          <c:showLeaderLines val="0"/>
          <c:showLegendKey val="0"/>
          <c:showPercent val="0"/>
          <c:showSerName val="0"/>
          <c:showVal val="0"/>
        </c:dLbls>
        <c:gapWidth val="219"/>
        <c:overlap val="-27"/>
        <c:axId val="2025148175"/>
        <c:axId val="2025143599"/>
      </c:barChart>
      <c:lineChart>
        <c:grouping val="standard"/>
        <c:varyColors val="0"/>
        <c:ser>
          <c:idx val="2"/>
          <c:order val="2"/>
          <c:tx>
            <c:strRef>
              <c:f>'GRAFICO EFEC'!$E$4:$E$5</c:f>
              <c:strCache>
                <c:ptCount val="1"/>
                <c:pt idx="0">
                  <c:v>Malo: Inferior al 59% % Logro</c:v>
                </c:pt>
              </c:strCache>
            </c:strRef>
          </c:tx>
          <c:spPr bwMode="auto">
            <a:prstGeom prst="rect">
              <a:avLst/>
            </a:prstGeom>
            <a:ln w="28575" cap="rnd" cmpd="sng" algn="ctr">
              <a:solidFill>
                <a:schemeClr val="accent3"/>
              </a:solidFill>
              <a:prstDash val="solid"/>
              <a:round/>
            </a:ln>
            <a:effectLst/>
          </c:spPr>
          <c:marker>
            <c:symbol val="none"/>
          </c:marker>
          <c:dLbls>
            <c:dLbl>
              <c:idx val="0"/>
              <c:dLblPos val="r"/>
              <c:layout>
                <c:manualLayout>
                  <c:x val="-0.022222"/>
                  <c:y val="-0.139891"/>
                </c:manualLayout>
              </c:layout>
              <c:showBubbleSize val="0"/>
              <c:showCatName val="0"/>
              <c:showLegendKey val="0"/>
              <c:showPercent val="0"/>
              <c:showSerName val="0"/>
              <c:showVal val="1"/>
            </c:dLbl>
            <c:dLbl>
              <c:idx val="1"/>
              <c:dLblPos val="r"/>
              <c:layout>
                <c:manualLayout>
                  <c:x val="-0.011111"/>
                  <c:y val="-0.135519"/>
                </c:manualLayout>
              </c:layout>
              <c:numFmt formatCode="General" sourceLinked="1"/>
              <c:showBubbleSize val="0"/>
              <c:showCatName val="0"/>
              <c:showLegendKey val="0"/>
              <c:showPercent val="0"/>
              <c:showSerName val="0"/>
              <c:showVal val="1"/>
              <c:spPr bwMode="auto">
                <a:prstGeom prst="rect">
                  <a:avLst/>
                </a:prstGeom>
                <a:noFill/>
                <a:ln>
                  <a:noFill/>
                </a:ln>
                <a:effectLst/>
              </c:spPr>
              <c:txPr>
                <a:bodyPr rot="0" spcFirstLastPara="1" vertOverflow="ellipsis" vert="horz" wrap="square" lIns="38100" tIns="19050" rIns="38100" bIns="19050" anchor="ctr" anchorCtr="1">
                  <a:noAutofit/>
                </a:bodyPr>
                <a:lstStyle/>
                <a:p>
                  <a:pPr>
                    <a:defRPr lang="es-ES" sz="900" b="0" i="0" u="none" strike="noStrike">
                      <a:solidFill>
                        <a:schemeClr val="tx1">
                          <a:lumMod val="75000"/>
                          <a:lumOff val="25000"/>
                        </a:schemeClr>
                      </a:solidFill>
                      <a:latin typeface="+mn-lt"/>
                      <a:ea typeface="+mn-ea"/>
                      <a:cs typeface="+mn-cs"/>
                    </a:defRPr>
                  </a:pPr>
                  <a:endParaRPr/>
                </a:p>
              </c:txPr>
            </c:dLbl>
            <c:dLbl>
              <c:idx val="2"/>
              <c:dLblPos val="r"/>
              <c:layout>
                <c:manualLayout>
                  <c:x val="0.008889"/>
                  <c:y val="-0.104918"/>
                </c:manualLayout>
              </c:layout>
              <c:numFmt formatCode="General" sourceLinked="1"/>
              <c:showBubbleSize val="0"/>
              <c:showCatName val="0"/>
              <c:showLegendKey val="0"/>
              <c:showPercent val="0"/>
              <c:showSerName val="0"/>
              <c:showVal val="1"/>
              <c:spPr bwMode="auto">
                <a:prstGeom prst="rect">
                  <a:avLst/>
                </a:prstGeom>
                <a:noFill/>
                <a:ln>
                  <a:noFill/>
                </a:ln>
                <a:effectLst/>
              </c:spPr>
              <c:txPr>
                <a:bodyPr rot="0" spcFirstLastPara="1" vertOverflow="ellipsis" vert="horz" wrap="square" lIns="38100" tIns="19050" rIns="38100" bIns="19050" anchor="ctr" anchorCtr="1">
                  <a:noAutofit/>
                </a:bodyPr>
                <a:lstStyle/>
                <a:p>
                  <a:pPr>
                    <a:defRPr lang="es-ES" sz="900" b="0" i="0" u="none" strike="noStrike">
                      <a:solidFill>
                        <a:schemeClr val="tx1">
                          <a:lumMod val="75000"/>
                          <a:lumOff val="25000"/>
                        </a:schemeClr>
                      </a:solidFill>
                      <a:latin typeface="+mn-lt"/>
                      <a:ea typeface="+mn-ea"/>
                      <a:cs typeface="+mn-cs"/>
                    </a:defRPr>
                  </a:pPr>
                  <a:endParaRPr/>
                </a:p>
              </c:txPr>
            </c:dLbl>
            <c:dLbl>
              <c:idx val="3"/>
              <c:dLblPos val="r"/>
              <c:layout>
                <c:manualLayout>
                  <c:x val="-0.026667"/>
                  <c:y val="0.074317"/>
                </c:manualLayout>
              </c:layout>
              <c:numFmt formatCode="General" sourceLinked="1"/>
              <c:showBubbleSize val="0"/>
              <c:showCatName val="0"/>
              <c:showLegendKey val="0"/>
              <c:showPercent val="0"/>
              <c:showSerName val="0"/>
              <c:showVal val="1"/>
              <c:spPr bwMode="auto">
                <a:prstGeom prst="rect">
                  <a:avLst/>
                </a:prstGeom>
                <a:noFill/>
                <a:ln>
                  <a:noFill/>
                </a:ln>
                <a:effectLst/>
              </c:spPr>
              <c:txPr>
                <a:bodyPr rot="0" spcFirstLastPara="1" vertOverflow="ellipsis" vert="horz" wrap="square" lIns="38100" tIns="19050" rIns="38100" bIns="19050" anchor="ctr" anchorCtr="1">
                  <a:noAutofit/>
                </a:bodyPr>
                <a:lstStyle/>
                <a:p>
                  <a:pPr>
                    <a:defRPr lang="es-ES" sz="900" b="0" i="0" u="none" strike="noStrike">
                      <a:solidFill>
                        <a:schemeClr val="tx1">
                          <a:lumMod val="75000"/>
                          <a:lumOff val="25000"/>
                        </a:schemeClr>
                      </a:solidFill>
                      <a:latin typeface="+mn-lt"/>
                      <a:ea typeface="+mn-ea"/>
                      <a:cs typeface="+mn-cs"/>
                    </a:defRPr>
                  </a:pPr>
                  <a:endParaRPr/>
                </a:p>
              </c:txPr>
            </c:dLbl>
            <c:dLbl>
              <c:idx val="4"/>
              <c:dLblPos val="r"/>
              <c:layout>
                <c:manualLayout>
                  <c:x val="-0.008889"/>
                  <c:y val="-0.104918"/>
                </c:manualLayout>
              </c:layout>
              <c:numFmt formatCode="General" sourceLinked="1"/>
              <c:showBubbleSize val="0"/>
              <c:showCatName val="0"/>
              <c:showLegendKey val="0"/>
              <c:showPercent val="0"/>
              <c:showSerName val="0"/>
              <c:showVal val="1"/>
              <c:spPr bwMode="auto">
                <a:prstGeom prst="rect">
                  <a:avLst/>
                </a:prstGeom>
                <a:noFill/>
                <a:ln>
                  <a:noFill/>
                </a:ln>
                <a:effectLst/>
              </c:spPr>
              <c:txPr>
                <a:bodyPr rot="0" spcFirstLastPara="1" vertOverflow="ellipsis" vert="horz" wrap="square" lIns="38100" tIns="19050" rIns="38100" bIns="19050" anchor="ctr" anchorCtr="1">
                  <a:noAutofit/>
                </a:bodyPr>
                <a:lstStyle/>
                <a:p>
                  <a:pPr>
                    <a:defRPr lang="es-ES" sz="900" b="0" i="0" u="none" strike="noStrike">
                      <a:solidFill>
                        <a:schemeClr val="tx1">
                          <a:lumMod val="75000"/>
                          <a:lumOff val="25000"/>
                        </a:schemeClr>
                      </a:solidFill>
                      <a:latin typeface="+mn-lt"/>
                      <a:ea typeface="+mn-ea"/>
                      <a:cs typeface="+mn-cs"/>
                    </a:defRPr>
                  </a:pPr>
                  <a:endParaRPr/>
                </a:p>
              </c:txPr>
            </c:dLbl>
            <c:dLbl>
              <c:idx val="5"/>
              <c:dLblPos val="r"/>
              <c:layout>
                <c:manualLayout>
                  <c:x val="-0.015556"/>
                  <c:y val="-0.153005"/>
                </c:manualLayout>
              </c:layout>
              <c:showBubbleSize val="0"/>
              <c:showCatName val="0"/>
              <c:showLegendKey val="0"/>
              <c:showPercent val="0"/>
              <c:showSerName val="0"/>
              <c:showVal val="1"/>
            </c:dLbl>
            <c:dLbl>
              <c:idx val="6"/>
              <c:dLblPos val="r"/>
              <c:layout>
                <c:manualLayout>
                  <c:x val="-0.006667"/>
                  <c:y val="-0.113661"/>
                </c:manualLayout>
              </c:layout>
              <c:showBubbleSize val="0"/>
              <c:showCatName val="0"/>
              <c:showLegendKey val="0"/>
              <c:showPercent val="0"/>
              <c:showSerName val="0"/>
              <c:showVal val="1"/>
            </c:dLbl>
            <c:dLbl>
              <c:idx val="7"/>
              <c:dLblPos val="r"/>
              <c:layout>
                <c:manualLayout>
                  <c:x val="0.000000"/>
                  <c:y val="-0.135519"/>
                </c:manualLayout>
              </c:layout>
              <c:showBubbleSize val="0"/>
              <c:showCatName val="0"/>
              <c:showLegendKey val="0"/>
              <c:showPercent val="0"/>
              <c:showSerName val="0"/>
              <c:showVal val="1"/>
            </c:dLbl>
            <c:dLbl>
              <c:idx val="8"/>
              <c:dLblPos val="r"/>
              <c:layout>
                <c:manualLayout>
                  <c:x val="0.013333"/>
                  <c:y val="-0.118033"/>
                </c:manualLayout>
              </c:layout>
              <c:showBubbleSize val="0"/>
              <c:showCatName val="0"/>
              <c:showLegendKey val="0"/>
              <c:showPercent val="0"/>
              <c:showSerName val="0"/>
              <c:showVal val="1"/>
            </c:dLbl>
            <c:dLblPos val="r"/>
            <c:showBubbleSize val="0"/>
            <c:showCatName val="0"/>
            <c:showLeaderLines val="0"/>
            <c:showLegendKey val="0"/>
            <c:showPercent val="0"/>
            <c:showSerName val="0"/>
            <c:showVal val="1"/>
            <c:spPr bwMode="auto">
              <a:prstGeom prst="rect">
                <a:avLst/>
              </a:prstGeom>
              <a:noFill/>
              <a:ln>
                <a:noFill/>
              </a:ln>
              <a:effectLst/>
            </c:spPr>
            <c:txPr>
              <a:bodyPr rot="0" spcFirstLastPara="1" vertOverflow="ellipsis" vert="horz" wrap="square" lIns="38100" tIns="19050" rIns="38100" bIns="19050" anchor="ctr" anchorCtr="1">
                <a:spAutoFit/>
              </a:bodyPr>
              <a:lstStyle/>
              <a:p>
                <a:pPr>
                  <a:defRPr lang="es-ES" sz="900" b="0" i="0" u="none" strike="noStrike">
                    <a:solidFill>
                      <a:schemeClr val="tx1">
                        <a:lumMod val="75000"/>
                        <a:lumOff val="25000"/>
                      </a:schemeClr>
                    </a:solidFill>
                    <a:latin typeface="+mn-lt"/>
                    <a:ea typeface="+mn-ea"/>
                    <a:cs typeface="+mn-cs"/>
                  </a:defRPr>
                </a:pPr>
                <a:endParaRPr/>
              </a:p>
            </c:txPr>
          </c:dLbls>
          <c:trendline>
            <c:spPr bwMode="auto">
              <a:prstGeom prst="rect">
                <a:avLst/>
              </a:prstGeom>
              <a:ln w="19050" cap="rnd" cmpd="sng" algn="ctr">
                <a:solidFill>
                  <a:schemeClr val="accent3"/>
                </a:solidFill>
                <a:prstDash val="sysDot"/>
                <a:round/>
              </a:ln>
              <a:effectLst/>
            </c:spPr>
            <c:trendlineType val="linear"/>
            <c:dispRSqr val="0"/>
            <c:dispEq val="0"/>
          </c:trendline>
          <c:cat>
            <c:strRef>
              <c:f>'GRAFICO EFEC'!$B$6:$B$17</c:f>
              <c:strCache>
                <c:ptCount val="12"/>
                <c:pt idx="0">
                  <c:v>Enero</c:v>
                </c:pt>
                <c:pt idx="1">
                  <c:v>Febrero</c:v>
                </c:pt>
                <c:pt idx="2">
                  <c:v>Marzo</c:v>
                </c:pt>
                <c:pt idx="3">
                  <c:v>Abril</c:v>
                </c:pt>
                <c:pt idx="4">
                  <c:v>Mayo</c:v>
                </c:pt>
                <c:pt idx="5">
                  <c:v>Junio</c:v>
                </c:pt>
                <c:pt idx="6">
                  <c:v>Julio</c:v>
                </c:pt>
                <c:pt idx="7">
                  <c:v>Agosto</c:v>
                </c:pt>
                <c:pt idx="8">
                  <c:v>Septiembre</c:v>
                </c:pt>
                <c:pt idx="9">
                  <c:v>Octubre</c:v>
                </c:pt>
                <c:pt idx="10">
                  <c:v>Noviembre</c:v>
                </c:pt>
                <c:pt idx="11">
                  <c:v>Diciembre</c:v>
                </c:pt>
              </c:strCache>
            </c:strRef>
          </c:cat>
          <c:val>
            <c:numRef>
              <c:f>'GRAFICO EFEC'!$E$6:$E$17</c:f>
              <c:numCache>
                <c:formatCode>0.00%</c:formatCode>
                <c:ptCount val="12"/>
                <c:pt idx="0">
                  <c:v>0.8408</c:v>
                </c:pt>
                <c:pt idx="1">
                  <c:v>0.8781</c:v>
                </c:pt>
                <c:pt idx="2">
                  <c:v>0.92</c:v>
                </c:pt>
                <c:pt idx="3">
                  <c:v>0.93</c:v>
                </c:pt>
                <c:pt idx="4">
                  <c:v>0.91</c:v>
                </c:pt>
                <c:pt idx="5">
                  <c:v>0.93</c:v>
                </c:pt>
                <c:pt idx="6">
                  <c:v>0.96</c:v>
                </c:pt>
                <c:pt idx="7">
                  <c:v>0.98</c:v>
                </c:pt>
                <c:pt idx="8">
                  <c:v>0.95</c:v>
                </c:pt>
                <c:pt idx="9">
                  <c:v>0.97</c:v>
                </c:pt>
                <c:pt idx="10">
                  <c:v>0.97</c:v>
                </c:pt>
                <c:pt idx="11">
                  <c:v>0.97</c:v>
                </c:pt>
              </c:numCache>
            </c:numRef>
          </c:val>
          <c:smooth val="0"/>
        </c:ser>
        <c:dLbls>
          <c:showBubbleSize val="0"/>
          <c:showCatName val="0"/>
          <c:showLeaderLines val="0"/>
          <c:showLegendKey val="0"/>
          <c:showPercent val="0"/>
          <c:showSerName val="0"/>
          <c:showVal val="0"/>
        </c:dLbls>
        <c:marker val="0"/>
        <c:smooth val="0"/>
        <c:axId val="2025152751"/>
        <c:axId val="2025136943"/>
      </c:lineChart>
      <c:catAx>
        <c:axId val="2025148175"/>
        <c:scaling>
          <c:orientation val="minMax"/>
        </c:scaling>
        <c:delete val="0"/>
        <c:axPos val="b"/>
        <c:numFmt formatCode="General" sourceLinked="1"/>
        <c:majorTickMark val="out"/>
        <c:minorTickMark val="none"/>
        <c:tickLblPos val="nextTo"/>
        <c:spPr bwMode="auto">
          <a:prstGeom prst="rect">
            <a:avLst/>
          </a:prstGeom>
          <a:noFill/>
          <a:ln w="9525" cap="flat" cmpd="sng" algn="ctr">
            <a:solidFill>
              <a:schemeClr val="tx1">
                <a:lumMod val="15000"/>
                <a:lumOff val="85000"/>
              </a:schemeClr>
            </a:solidFill>
            <a:prstDash val="solid"/>
            <a:round/>
          </a:ln>
          <a:effectLst/>
        </c:spPr>
        <c:txPr>
          <a:bodyPr rot="-60000000" spcFirstLastPara="1" vertOverflow="ellipsis" vert="horz" wrap="square" anchor="ctr" anchorCtr="1"/>
          <a:lstStyle/>
          <a:p>
            <a:pPr>
              <a:defRPr lang="es-ES" sz="900" b="0" i="0" u="none" strike="noStrike">
                <a:solidFill>
                  <a:schemeClr val="tx1">
                    <a:lumMod val="65000"/>
                    <a:lumOff val="35000"/>
                  </a:schemeClr>
                </a:solidFill>
                <a:latin typeface="+mn-lt"/>
                <a:ea typeface="+mn-ea"/>
                <a:cs typeface="+mn-cs"/>
              </a:defRPr>
            </a:pPr>
            <a:endParaRPr/>
          </a:p>
        </c:txPr>
        <c:crossAx val="2025143599"/>
        <c:crosses val="autoZero"/>
        <c:auto val="1"/>
        <c:lblAlgn val="ctr"/>
        <c:lblOffset val="100"/>
        <c:noMultiLvlLbl val="1"/>
      </c:catAx>
      <c:valAx>
        <c:axId val="2025143599"/>
        <c:scaling>
          <c:orientation val="minMax"/>
        </c:scaling>
        <c:delete val="0"/>
        <c:axPos val="l"/>
        <c:majorGridlines>
          <c:spPr bwMode="auto">
            <a:prstGeom prst="rect">
              <a:avLst/>
            </a:prstGeom>
            <a:ln w="9525" cap="flat" cmpd="sng" algn="ctr">
              <a:solidFill>
                <a:schemeClr val="tx1">
                  <a:lumMod val="15000"/>
                  <a:lumOff val="85000"/>
                </a:schemeClr>
              </a:solidFill>
              <a:prstDash val="solid"/>
              <a:round/>
            </a:ln>
            <a:effectLst/>
          </c:spPr>
        </c:majorGridlines>
        <c:numFmt formatCode="0" sourceLinked="1"/>
        <c:majorTickMark val="none"/>
        <c:minorTickMark val="none"/>
        <c:tickLblPos val="nextTo"/>
        <c:spPr bwMode="auto">
          <a:prstGeom prst="rect">
            <a:avLst/>
          </a:prstGeom>
          <a:noFill/>
          <a:ln w="9525" cap="flat" cmpd="sng" algn="ctr">
            <a:noFill/>
            <a:prstDash val="solid"/>
            <a:round/>
          </a:ln>
          <a:effectLst/>
        </c:spPr>
        <c:txPr>
          <a:bodyPr rot="-60000000" spcFirstLastPara="1" vertOverflow="ellipsis" vert="horz" wrap="square" anchor="ctr" anchorCtr="1"/>
          <a:lstStyle/>
          <a:p>
            <a:pPr>
              <a:defRPr lang="es-ES" sz="900" b="0" i="0" u="none" strike="noStrike">
                <a:solidFill>
                  <a:schemeClr val="tx1">
                    <a:lumMod val="65000"/>
                    <a:lumOff val="35000"/>
                  </a:schemeClr>
                </a:solidFill>
                <a:latin typeface="+mn-lt"/>
                <a:ea typeface="+mn-ea"/>
                <a:cs typeface="+mn-cs"/>
              </a:defRPr>
            </a:pPr>
            <a:endParaRPr/>
          </a:p>
        </c:txPr>
        <c:crossAx val="2025148175"/>
        <c:crosses val="autoZero"/>
        <c:crossBetween val="between"/>
      </c:valAx>
      <c:catAx>
        <c:axId val="2025152751"/>
        <c:scaling>
          <c:orientation val="minMax"/>
        </c:scaling>
        <c:delete val="1"/>
        <c:axPos val="b"/>
        <c:numFmt formatCode="General" sourceLinked="1"/>
        <c:majorTickMark val="out"/>
        <c:minorTickMark val="none"/>
        <c:tickLblPos val="nextTo"/>
        <c:txPr>
          <a:bodyPr rot="-60000000" spcFirstLastPara="0" vertOverflow="ellipsis" vert="horz" wrap="square" anchor="ctr" anchorCtr="1"/>
          <a:lstStyle/>
          <a:p>
            <a:pPr>
              <a:defRPr lang="es-ES" sz="1000" b="0" i="0" u="none" strike="noStrike">
                <a:solidFill>
                  <a:schemeClr val="tx1"/>
                </a:solidFill>
                <a:latin typeface="+mn-lt"/>
                <a:ea typeface="+mn-ea"/>
                <a:cs typeface="+mn-cs"/>
              </a:defRPr>
            </a:pPr>
            <a:endParaRPr/>
          </a:p>
        </c:txPr>
        <c:crossAx val="2025136943"/>
        <c:crosses val="autoZero"/>
        <c:auto val="1"/>
        <c:lblAlgn val="ctr"/>
        <c:lblOffset val="100"/>
        <c:noMultiLvlLbl val="1"/>
      </c:catAx>
      <c:valAx>
        <c:axId val="2025136943"/>
        <c:scaling>
          <c:orientation val="minMax"/>
        </c:scaling>
        <c:delete val="0"/>
        <c:axPos val="r"/>
        <c:numFmt formatCode="0.00%" sourceLinked="1"/>
        <c:majorTickMark val="out"/>
        <c:minorTickMark val="none"/>
        <c:tickLblPos val="nextTo"/>
        <c:spPr bwMode="auto">
          <a:prstGeom prst="rect">
            <a:avLst/>
          </a:prstGeom>
          <a:noFill/>
          <a:ln w="9525" cap="flat" cmpd="sng" algn="ctr">
            <a:noFill/>
            <a:prstDash val="solid"/>
            <a:round/>
          </a:ln>
          <a:effectLst/>
        </c:spPr>
        <c:txPr>
          <a:bodyPr rot="-60000000" spcFirstLastPara="1" vertOverflow="ellipsis" vert="horz" wrap="square" anchor="ctr" anchorCtr="1"/>
          <a:lstStyle/>
          <a:p>
            <a:pPr>
              <a:defRPr lang="es-ES" sz="900" b="0" i="0" u="none" strike="noStrike">
                <a:solidFill>
                  <a:schemeClr val="tx1">
                    <a:lumMod val="65000"/>
                    <a:lumOff val="35000"/>
                  </a:schemeClr>
                </a:solidFill>
                <a:latin typeface="+mn-lt"/>
                <a:ea typeface="+mn-ea"/>
                <a:cs typeface="+mn-cs"/>
              </a:defRPr>
            </a:pPr>
            <a:endParaRPr/>
          </a:p>
        </c:txPr>
        <c:crossAx val="2025152751"/>
        <c:crosses val="max"/>
        <c:crossBetween val="between"/>
      </c:valAx>
      <c:spPr bwMode="auto">
        <a:prstGeom prst="rect">
          <a:avLst/>
        </a:prstGeom>
        <a:noFill/>
        <a:ln>
          <a:noFill/>
        </a:ln>
        <a:effectLst/>
      </c:spPr>
    </c:plotArea>
    <c:legend>
      <c:legendPos val="b"/>
      <c:legendEntry>
        <c:idx val="3"/>
        <c:delete val="1"/>
      </c:legendEntry>
      <c:layout/>
      <c:overlay val="0"/>
      <c:spPr bwMode="auto">
        <a:prstGeom prst="rect">
          <a:avLst/>
        </a:prstGeom>
        <a:noFill/>
        <a:ln>
          <a:solidFill>
            <a:srgbClr val="00B050"/>
          </a:solidFill>
        </a:ln>
        <a:effectLst/>
      </c:spPr>
      <c:txPr>
        <a:bodyPr rot="0" spcFirstLastPara="1" vertOverflow="ellipsis" vert="horz" wrap="square" anchor="ctr" anchorCtr="1"/>
        <a:lstStyle/>
        <a:p>
          <a:pPr>
            <a:defRPr lang="es-ES" sz="900" b="0" i="0" u="none" strike="noStrike">
              <a:solidFill>
                <a:schemeClr val="tx1">
                  <a:lumMod val="65000"/>
                  <a:lumOff val="35000"/>
                </a:schemeClr>
              </a:solidFill>
              <a:latin typeface="+mn-lt"/>
              <a:ea typeface="+mn-ea"/>
              <a:cs typeface="+mn-cs"/>
            </a:defRPr>
          </a:pPr>
          <a:endParaRPr/>
        </a:p>
      </c:txPr>
    </c:legend>
    <c:plotVisOnly val="1"/>
    <c:dispBlanksAs val="gap"/>
    <c:showDLblsOverMax val="0"/>
  </c:chart>
  <c:spPr bwMode="auto">
    <a:xfrm>
      <a:off x="5019675" y="438149"/>
      <a:ext cx="5514975" cy="2905125"/>
    </a:xfrm>
    <a:prstGeom prst="rect">
      <a:avLst/>
    </a:prstGeom>
    <a:solidFill>
      <a:schemeClr val="bg1"/>
    </a:solidFill>
    <a:ln w="9525" cap="flat" cmpd="sng" algn="ctr">
      <a:solidFill>
        <a:schemeClr val="tx1">
          <a:lumMod val="15000"/>
          <a:lumOff val="85000"/>
        </a:schemeClr>
      </a:solidFill>
      <a:prstDash val="solid"/>
      <a:round/>
    </a:ln>
    <a:effectLst/>
  </c:spPr>
  <c:txPr>
    <a:bodyPr/>
    <a:lstStyle/>
    <a:p>
      <a:pPr>
        <a:defRPr lang="es-ES"/>
      </a:pPr>
      <a:endParaRPr/>
    </a:p>
  </c:txPr>
  <c:printSettings>
    <c:headerFooter/>
    <c:pageMargins l="0.69999999999999996" r="0.69999999999999996" t="0.75" b="0.75" header="0.29999999999999999" footer="0.29999999999999999"/>
    <c:pageSetup/>
  </c:printSettings>
</c:chartSpace>
</file>

<file path=xl/charts/chart5.xml><?xml version="1.0" encoding="utf-8"?>
<c:chartSpace xmlns:c="http://schemas.openxmlformats.org/drawingml/2006/chart" xmlns:a="http://schemas.openxmlformats.org/drawingml/2006/main" xmlns:r="http://schemas.openxmlformats.org/officeDocument/2006/relationships" xmlns:mc="http://schemas.openxmlformats.org/markup-compatibility/2006" xmlns:c15="http://schemas.microsoft.com/office/drawing/2012/chart" xmlns:c14="http://schemas.microsoft.com/office/drawing/2007/8/2/chart" xmlns:c16r2="http://schemas.microsoft.com/office/drawing/2015/06/chart">
  <c:date1904 val="0"/>
  <c:lang val="zh-CN"/>
  <c:roundedCorners val="1"/>
  <mc:AlternateContent>
    <mc:Choice Requires="c14">
      <c14:style val="104"/>
    </mc:Choice>
    <mc:Fallback>
      <c:style val="4"/>
    </mc:Fallback>
  </mc:AlternateContent>
  <c:chart>
    <c:autoTitleDeleted val="1"/>
    <c:plotArea>
      <c:layout>
        <c:manualLayout>
          <c:layoutTarget val="inner"/>
          <c:xMode val="edge"/>
          <c:yMode val="edge"/>
          <c:x val="0.056518"/>
          <c:y val="0.110952"/>
          <c:w val="0.942743"/>
          <c:h val="0.611814"/>
        </c:manualLayout>
      </c:layout>
      <c:lineChart>
        <c:grouping val="standard"/>
        <c:varyColors val="0"/>
        <c:ser>
          <c:idx val="0"/>
          <c:order val="0"/>
          <c:spPr bwMode="auto">
            <a:prstGeom prst="rect">
              <a:avLst/>
            </a:prstGeom>
            <a:ln w="38100" cap="rnd" cmpd="sng" algn="ctr">
              <a:solidFill>
                <a:schemeClr val="accent2">
                  <a:lumMod val="75000"/>
                </a:schemeClr>
              </a:solidFill>
              <a:prstDash val="solid"/>
              <a:round/>
            </a:ln>
          </c:spPr>
          <c:marker>
            <c:spPr bwMode="auto">
              <a:prstGeom prst="rect">
                <a:avLst/>
              </a:prstGeom>
              <a:solidFill>
                <a:schemeClr val="accent2">
                  <a:lumMod val="75000"/>
                </a:schemeClr>
              </a:solidFill>
            </c:spPr>
          </c:marker>
          <c:dLbls>
            <c:dLbl>
              <c:idx val="0"/>
              <c:dLblPos val="r"/>
              <c:layout>
                <c:manualLayout>
                  <c:x val="-0.028682"/>
                  <c:y val="0.091883"/>
                </c:manualLayout>
              </c:layout>
              <c:numFmt formatCode="General" sourceLinked="1"/>
              <c:showBubbleSize val="0"/>
              <c:showCatName val="0"/>
              <c:showLegendKey val="0"/>
              <c:showPercent val="0"/>
              <c:showSerName val="0"/>
              <c:showVal val="1"/>
              <c:spPr bwMode="auto">
                <a:prstGeom prst="rect">
                  <a:avLst/>
                </a:prstGeom>
                <a:noFill/>
                <a:ln>
                  <a:noFill/>
                </a:ln>
                <a:effectLst/>
              </c:spPr>
              <c:txPr>
                <a:bodyPr rot="0" spcFirstLastPara="0" vertOverflow="ellipsis" vert="horz" wrap="square" lIns="38100" tIns="19050" rIns="38100" bIns="19050" anchor="ctr" anchorCtr="1"/>
                <a:lstStyle/>
                <a:p>
                  <a:pPr>
                    <a:defRPr lang="es-ES" sz="1000" b="1" i="0" u="none" strike="noStrike">
                      <a:solidFill>
                        <a:srgbClr val="000000"/>
                      </a:solidFill>
                      <a:latin typeface="Calibri"/>
                      <a:ea typeface="Calibri"/>
                      <a:cs typeface="Calibri"/>
                    </a:defRPr>
                  </a:pPr>
                  <a:endParaRPr/>
                </a:p>
              </c:txPr>
            </c:dLbl>
            <c:dLbl>
              <c:idx val="1"/>
              <c:dLblPos val="r"/>
              <c:layout>
                <c:manualLayout>
                  <c:x val="-0.029455"/>
                  <c:y val="-0.055556"/>
                </c:manualLayout>
              </c:layout>
              <c:numFmt formatCode="General" sourceLinked="1"/>
              <c:showBubbleSize val="0"/>
              <c:showCatName val="0"/>
              <c:showLegendKey val="0"/>
              <c:showPercent val="0"/>
              <c:showSerName val="0"/>
              <c:showVal val="1"/>
              <c:spPr bwMode="auto">
                <a:prstGeom prst="rect">
                  <a:avLst/>
                </a:prstGeom>
                <a:noFill/>
                <a:ln>
                  <a:noFill/>
                </a:ln>
                <a:effectLst/>
              </c:spPr>
              <c:txPr>
                <a:bodyPr rot="0" spcFirstLastPara="0" vertOverflow="ellipsis" vert="horz" wrap="square" lIns="38100" tIns="19050" rIns="38100" bIns="19050" anchor="ctr" anchorCtr="1"/>
                <a:lstStyle/>
                <a:p>
                  <a:pPr>
                    <a:defRPr lang="es-ES" sz="1000" b="1" i="0" u="none" strike="noStrike">
                      <a:solidFill>
                        <a:srgbClr val="000000"/>
                      </a:solidFill>
                      <a:latin typeface="Calibri"/>
                      <a:ea typeface="Calibri"/>
                      <a:cs typeface="Calibri"/>
                    </a:defRPr>
                  </a:pPr>
                  <a:endParaRPr/>
                </a:p>
              </c:txPr>
            </c:dLbl>
            <c:dLbl>
              <c:idx val="2"/>
              <c:dLblPos val="r"/>
              <c:layout>
                <c:manualLayout>
                  <c:x val="-0.023564"/>
                  <c:y val="-0.055556"/>
                </c:manualLayout>
              </c:layout>
              <c:numFmt formatCode="General" sourceLinked="1"/>
              <c:showBubbleSize val="0"/>
              <c:showCatName val="0"/>
              <c:showLegendKey val="0"/>
              <c:showPercent val="0"/>
              <c:showSerName val="0"/>
              <c:showVal val="1"/>
              <c:spPr bwMode="auto">
                <a:prstGeom prst="rect">
                  <a:avLst/>
                </a:prstGeom>
                <a:noFill/>
                <a:ln>
                  <a:noFill/>
                </a:ln>
                <a:effectLst/>
              </c:spPr>
              <c:txPr>
                <a:bodyPr rot="0" spcFirstLastPara="0" vertOverflow="ellipsis" vert="horz" wrap="square" lIns="38100" tIns="19050" rIns="38100" bIns="19050" anchor="ctr" anchorCtr="1"/>
                <a:lstStyle/>
                <a:p>
                  <a:pPr>
                    <a:defRPr lang="es-ES" sz="1000" b="1" i="0" u="none" strike="noStrike">
                      <a:solidFill>
                        <a:srgbClr val="000000"/>
                      </a:solidFill>
                      <a:latin typeface="Calibri"/>
                      <a:ea typeface="Calibri"/>
                      <a:cs typeface="Calibri"/>
                    </a:defRPr>
                  </a:pPr>
                  <a:endParaRPr/>
                </a:p>
              </c:txPr>
            </c:dLbl>
            <c:dLbl>
              <c:idx val="3"/>
              <c:dLblPos val="r"/>
              <c:layout>
                <c:manualLayout>
                  <c:x val="-0.021600"/>
                  <c:y val="-0.055556"/>
                </c:manualLayout>
              </c:layout>
              <c:numFmt formatCode="General" sourceLinked="1"/>
              <c:showBubbleSize val="0"/>
              <c:showCatName val="0"/>
              <c:showLegendKey val="0"/>
              <c:showPercent val="0"/>
              <c:showSerName val="0"/>
              <c:showVal val="1"/>
              <c:spPr bwMode="auto">
                <a:prstGeom prst="rect">
                  <a:avLst/>
                </a:prstGeom>
                <a:noFill/>
                <a:ln>
                  <a:noFill/>
                </a:ln>
                <a:effectLst/>
              </c:spPr>
              <c:txPr>
                <a:bodyPr rot="0" spcFirstLastPara="0" vertOverflow="ellipsis" vert="horz" wrap="square" lIns="38100" tIns="19050" rIns="38100" bIns="19050" anchor="ctr" anchorCtr="1"/>
                <a:lstStyle/>
                <a:p>
                  <a:pPr>
                    <a:defRPr lang="es-ES" sz="1000" b="1" i="0" u="none" strike="noStrike">
                      <a:solidFill>
                        <a:srgbClr val="000000"/>
                      </a:solidFill>
                      <a:latin typeface="Calibri"/>
                      <a:ea typeface="Calibri"/>
                      <a:cs typeface="Calibri"/>
                    </a:defRPr>
                  </a:pPr>
                  <a:endParaRPr/>
                </a:p>
              </c:txPr>
            </c:dLbl>
            <c:dLbl>
              <c:idx val="4"/>
              <c:dLblPos val="r"/>
              <c:layout>
                <c:manualLayout>
                  <c:x val="-0.020147"/>
                  <c:y val="0.067511"/>
                </c:manualLayout>
              </c:layout>
              <c:numFmt formatCode="General" sourceLinked="1"/>
              <c:showBubbleSize val="0"/>
              <c:showCatName val="0"/>
              <c:showLegendKey val="0"/>
              <c:showPercent val="0"/>
              <c:showSerName val="0"/>
              <c:showVal val="1"/>
              <c:spPr bwMode="auto">
                <a:prstGeom prst="rect">
                  <a:avLst/>
                </a:prstGeom>
                <a:noFill/>
                <a:ln>
                  <a:noFill/>
                </a:ln>
                <a:effectLst/>
              </c:spPr>
              <c:txPr>
                <a:bodyPr rot="0" spcFirstLastPara="0" vertOverflow="ellipsis" vert="horz" wrap="square" lIns="38100" tIns="19050" rIns="38100" bIns="19050" anchor="ctr" anchorCtr="1"/>
                <a:lstStyle/>
                <a:p>
                  <a:pPr>
                    <a:defRPr lang="es-ES" sz="1000" b="1" i="0" u="none" strike="noStrike">
                      <a:solidFill>
                        <a:srgbClr val="000000"/>
                      </a:solidFill>
                      <a:latin typeface="Calibri"/>
                      <a:ea typeface="Calibri"/>
                      <a:cs typeface="Calibri"/>
                    </a:defRPr>
                  </a:pPr>
                  <a:endParaRPr/>
                </a:p>
              </c:txPr>
            </c:dLbl>
            <c:dLbl>
              <c:idx val="5"/>
              <c:dLblPos val="r"/>
              <c:layout>
                <c:manualLayout>
                  <c:x val="-0.019964"/>
                  <c:y val="0.080191"/>
                </c:manualLayout>
              </c:layout>
              <c:numFmt formatCode="General" sourceLinked="1"/>
              <c:showBubbleSize val="0"/>
              <c:showCatName val="0"/>
              <c:showLegendKey val="0"/>
              <c:showPercent val="0"/>
              <c:showSerName val="0"/>
              <c:showVal val="1"/>
              <c:spPr bwMode="auto">
                <a:prstGeom prst="rect">
                  <a:avLst/>
                </a:prstGeom>
                <a:noFill/>
                <a:ln>
                  <a:noFill/>
                </a:ln>
                <a:effectLst/>
              </c:spPr>
              <c:txPr>
                <a:bodyPr rot="0" spcFirstLastPara="0" vertOverflow="ellipsis" vert="horz" wrap="square" lIns="38100" tIns="19050" rIns="38100" bIns="19050" anchor="ctr" anchorCtr="1"/>
                <a:lstStyle/>
                <a:p>
                  <a:pPr>
                    <a:defRPr lang="es-ES" sz="1000" b="1" i="0" u="none" strike="noStrike">
                      <a:solidFill>
                        <a:srgbClr val="000000"/>
                      </a:solidFill>
                      <a:latin typeface="Calibri"/>
                      <a:ea typeface="Calibri"/>
                      <a:cs typeface="Calibri"/>
                    </a:defRPr>
                  </a:pPr>
                  <a:endParaRPr/>
                </a:p>
              </c:txPr>
            </c:dLbl>
            <c:dLbl>
              <c:idx val="6"/>
              <c:dLblPos val="r"/>
              <c:layout>
                <c:manualLayout>
                  <c:x val="-0.019964"/>
                  <c:y val="0.085919"/>
                </c:manualLayout>
              </c:layout>
              <c:numFmt formatCode="General" sourceLinked="1"/>
              <c:showBubbleSize val="0"/>
              <c:showCatName val="0"/>
              <c:showLegendKey val="0"/>
              <c:showPercent val="0"/>
              <c:showSerName val="0"/>
              <c:showVal val="1"/>
              <c:spPr bwMode="auto">
                <a:prstGeom prst="rect">
                  <a:avLst/>
                </a:prstGeom>
                <a:noFill/>
                <a:ln>
                  <a:noFill/>
                </a:ln>
                <a:effectLst/>
              </c:spPr>
              <c:txPr>
                <a:bodyPr rot="0" spcFirstLastPara="0" vertOverflow="ellipsis" vert="horz" wrap="square" lIns="38100" tIns="19050" rIns="38100" bIns="19050" anchor="ctr" anchorCtr="1"/>
                <a:lstStyle/>
                <a:p>
                  <a:pPr>
                    <a:defRPr lang="es-ES" sz="1000" b="1" i="0" u="none" strike="noStrike">
                      <a:solidFill>
                        <a:srgbClr val="000000"/>
                      </a:solidFill>
                      <a:latin typeface="Calibri"/>
                      <a:ea typeface="Calibri"/>
                      <a:cs typeface="Calibri"/>
                    </a:defRPr>
                  </a:pPr>
                  <a:endParaRPr/>
                </a:p>
              </c:txPr>
            </c:dLbl>
            <c:dLbl>
              <c:idx val="7"/>
              <c:dLblPos val="r"/>
              <c:layout>
                <c:manualLayout>
                  <c:x val="-0.019964"/>
                  <c:y val="0.085919"/>
                </c:manualLayout>
              </c:layout>
              <c:numFmt formatCode="General" sourceLinked="1"/>
              <c:showBubbleSize val="0"/>
              <c:showCatName val="0"/>
              <c:showLegendKey val="0"/>
              <c:showPercent val="0"/>
              <c:showSerName val="0"/>
              <c:showVal val="1"/>
              <c:spPr bwMode="auto">
                <a:prstGeom prst="rect">
                  <a:avLst/>
                </a:prstGeom>
                <a:noFill/>
                <a:ln>
                  <a:noFill/>
                </a:ln>
                <a:effectLst/>
              </c:spPr>
              <c:txPr>
                <a:bodyPr rot="0" spcFirstLastPara="0" vertOverflow="ellipsis" vert="horz" wrap="square" lIns="38100" tIns="19050" rIns="38100" bIns="19050" anchor="ctr" anchorCtr="1"/>
                <a:lstStyle/>
                <a:p>
                  <a:pPr>
                    <a:defRPr lang="es-ES" sz="1000" b="1" i="0" u="none" strike="noStrike">
                      <a:solidFill>
                        <a:srgbClr val="000000"/>
                      </a:solidFill>
                      <a:latin typeface="Calibri"/>
                      <a:ea typeface="Calibri"/>
                      <a:cs typeface="Calibri"/>
                    </a:defRPr>
                  </a:pPr>
                  <a:endParaRPr/>
                </a:p>
              </c:txPr>
            </c:dLbl>
            <c:dLbl>
              <c:idx val="8"/>
              <c:dLblPos val="r"/>
              <c:layout>
                <c:manualLayout>
                  <c:x val="-0.027223"/>
                  <c:y val="0.085919"/>
                </c:manualLayout>
              </c:layout>
              <c:numFmt formatCode="General" sourceLinked="1"/>
              <c:showBubbleSize val="0"/>
              <c:showCatName val="0"/>
              <c:showLegendKey val="0"/>
              <c:showPercent val="0"/>
              <c:showSerName val="0"/>
              <c:showVal val="1"/>
              <c:spPr bwMode="auto">
                <a:prstGeom prst="rect">
                  <a:avLst/>
                </a:prstGeom>
                <a:noFill/>
                <a:ln>
                  <a:noFill/>
                </a:ln>
                <a:effectLst/>
              </c:spPr>
              <c:txPr>
                <a:bodyPr rot="0" spcFirstLastPara="0" vertOverflow="ellipsis" vert="horz" wrap="square" lIns="38100" tIns="19050" rIns="38100" bIns="19050" anchor="ctr" anchorCtr="1"/>
                <a:lstStyle/>
                <a:p>
                  <a:pPr>
                    <a:defRPr lang="es-ES" sz="1000" b="1" i="0" u="none" strike="noStrike">
                      <a:solidFill>
                        <a:srgbClr val="000000"/>
                      </a:solidFill>
                      <a:latin typeface="Calibri"/>
                      <a:ea typeface="Calibri"/>
                      <a:cs typeface="Calibri"/>
                    </a:defRPr>
                  </a:pPr>
                  <a:endParaRPr/>
                </a:p>
              </c:txPr>
            </c:dLbl>
            <c:dLbl>
              <c:idx val="9"/>
              <c:dLblPos val="r"/>
              <c:layout>
                <c:manualLayout>
                  <c:x val="-0.029038"/>
                  <c:y val="0.074463"/>
                </c:manualLayout>
              </c:layout>
              <c:numFmt formatCode="General" sourceLinked="1"/>
              <c:showBubbleSize val="0"/>
              <c:showCatName val="0"/>
              <c:showLegendKey val="0"/>
              <c:showPercent val="0"/>
              <c:showSerName val="0"/>
              <c:showVal val="1"/>
              <c:spPr bwMode="auto">
                <a:prstGeom prst="rect">
                  <a:avLst/>
                </a:prstGeom>
                <a:noFill/>
                <a:ln>
                  <a:noFill/>
                </a:ln>
                <a:effectLst/>
              </c:spPr>
              <c:txPr>
                <a:bodyPr rot="0" spcFirstLastPara="0" vertOverflow="ellipsis" vert="horz" wrap="square" lIns="38100" tIns="19050" rIns="38100" bIns="19050" anchor="ctr" anchorCtr="1"/>
                <a:lstStyle/>
                <a:p>
                  <a:pPr>
                    <a:defRPr lang="es-ES" sz="1000" b="1" i="0" u="none" strike="noStrike">
                      <a:solidFill>
                        <a:srgbClr val="000000"/>
                      </a:solidFill>
                      <a:latin typeface="Calibri"/>
                      <a:ea typeface="Calibri"/>
                      <a:cs typeface="Calibri"/>
                    </a:defRPr>
                  </a:pPr>
                  <a:endParaRPr/>
                </a:p>
              </c:txPr>
            </c:dLbl>
            <c:dLblPos val="r"/>
            <c:showBubbleSize val="0"/>
            <c:showCatName val="0"/>
            <c:showLeaderLines val="0"/>
            <c:showLegendKey val="0"/>
            <c:showPercent val="0"/>
            <c:showSerName val="0"/>
            <c:showVal val="1"/>
            <c:spPr bwMode="auto">
              <a:prstGeom prst="rect">
                <a:avLst/>
              </a:prstGeom>
              <a:noFill/>
              <a:ln w="25400">
                <a:noFill/>
              </a:ln>
              <a:effectLst/>
            </c:spPr>
            <c:txPr>
              <a:bodyPr rot="0" spcFirstLastPara="0" vertOverflow="ellipsis" vert="horz" wrap="square" lIns="38100" tIns="19050" rIns="38100" bIns="19050" anchor="ctr" anchorCtr="1"/>
              <a:lstStyle/>
              <a:p>
                <a:pPr>
                  <a:defRPr lang="es-ES" sz="1000" b="1" i="0" u="none" strike="noStrike">
                    <a:solidFill>
                      <a:srgbClr val="000000"/>
                    </a:solidFill>
                    <a:latin typeface="Calibri"/>
                    <a:ea typeface="Calibri"/>
                    <a:cs typeface="Calibri"/>
                  </a:defRPr>
                </a:pPr>
                <a:endParaRPr/>
              </a:p>
            </c:txPr>
          </c:dLbls>
          <c:cat>
            <c:strRef>
              <c:f>Ranking!$B$4:$B$16</c:f>
              <c:strCache>
                <c:ptCount val="13"/>
                <c:pt idx="0">
                  <c:v>MES</c:v>
                </c:pt>
                <c:pt idx="1">
                  <c:v>ENERO</c:v>
                </c:pt>
                <c:pt idx="2">
                  <c:v>FEBRERO</c:v>
                </c:pt>
                <c:pt idx="3">
                  <c:v>MARZO</c:v>
                </c:pt>
                <c:pt idx="4">
                  <c:v>ABRIL</c:v>
                </c:pt>
                <c:pt idx="5">
                  <c:v>MAYO</c:v>
                </c:pt>
                <c:pt idx="6">
                  <c:v>JUNIO</c:v>
                </c:pt>
                <c:pt idx="7">
                  <c:v>JULIO</c:v>
                </c:pt>
                <c:pt idx="8">
                  <c:v>AGOSTO</c:v>
                </c:pt>
                <c:pt idx="9">
                  <c:v>SEPTIEMBRE</c:v>
                </c:pt>
                <c:pt idx="10">
                  <c:v>OCTUBRE</c:v>
                </c:pt>
                <c:pt idx="11">
                  <c:v>NOVIEMBRE</c:v>
                </c:pt>
                <c:pt idx="12">
                  <c:v>DICIEMBRE</c:v>
                </c:pt>
              </c:strCache>
            </c:strRef>
          </c:cat>
          <c:val>
            <c:numRef>
              <c:f>Ranking!$C$4:$C$16</c:f>
              <c:numCache>
                <c:formatCode>General</c:formatCode>
                <c:ptCount val="13"/>
              </c:numCache>
            </c:numRef>
          </c:val>
          <c:smooth val="0"/>
        </c:ser>
        <c:ser>
          <c:idx val="1"/>
          <c:order val="1"/>
          <c:dLbls>
            <c:dLbl>
              <c:idx val="2"/>
              <c:dLblPos val="r"/>
              <c:layout>
                <c:manualLayout>
                  <c:x val="0.000000"/>
                  <c:y val="-0.047407"/>
                </c:manualLayout>
              </c:layout>
              <c:showBubbleSize val="0"/>
              <c:showCatName val="0"/>
              <c:showLegendKey val="0"/>
              <c:showPercent val="0"/>
              <c:showSerName val="0"/>
              <c:showVal val="1"/>
            </c:dLbl>
            <c:dLblPos val="r"/>
            <c:showBubbleSize val="0"/>
            <c:showCatName val="0"/>
            <c:showLeaderLines val="0"/>
            <c:showLegendKey val="0"/>
            <c:showPercent val="0"/>
            <c:showSerName val="0"/>
            <c:showVal val="1"/>
            <c:spPr bwMode="auto">
              <a:prstGeom prst="rect">
                <a:avLst/>
              </a:prstGeom>
              <a:noFill/>
              <a:ln>
                <a:noFill/>
              </a:ln>
              <a:effectLst/>
            </c:spPr>
            <c:txPr>
              <a:bodyPr rot="0" spcFirstLastPara="0" vertOverflow="ellipsis" vert="horz" wrap="square" lIns="38100" tIns="19050" rIns="38100" bIns="19050" anchor="ctr" anchorCtr="1"/>
              <a:lstStyle/>
              <a:p>
                <a:pPr>
                  <a:defRPr lang="es-ES" sz="1000" b="0" i="0" u="none" strike="noStrike">
                    <a:solidFill>
                      <a:srgbClr val="000000"/>
                    </a:solidFill>
                    <a:latin typeface="Calibri"/>
                    <a:ea typeface="Calibri"/>
                    <a:cs typeface="Calibri"/>
                  </a:defRPr>
                </a:pPr>
                <a:endParaRPr/>
              </a:p>
            </c:txPr>
          </c:dLbls>
          <c:cat>
            <c:strRef>
              <c:f>Ranking!$B$4:$B$16</c:f>
              <c:strCache>
                <c:ptCount val="13"/>
                <c:pt idx="0">
                  <c:v>MES</c:v>
                </c:pt>
                <c:pt idx="1">
                  <c:v>ENERO</c:v>
                </c:pt>
                <c:pt idx="2">
                  <c:v>FEBRERO</c:v>
                </c:pt>
                <c:pt idx="3">
                  <c:v>MARZO</c:v>
                </c:pt>
                <c:pt idx="4">
                  <c:v>ABRIL</c:v>
                </c:pt>
                <c:pt idx="5">
                  <c:v>MAYO</c:v>
                </c:pt>
                <c:pt idx="6">
                  <c:v>JUNIO</c:v>
                </c:pt>
                <c:pt idx="7">
                  <c:v>JULIO</c:v>
                </c:pt>
                <c:pt idx="8">
                  <c:v>AGOSTO</c:v>
                </c:pt>
                <c:pt idx="9">
                  <c:v>SEPTIEMBRE</c:v>
                </c:pt>
                <c:pt idx="10">
                  <c:v>OCTUBRE</c:v>
                </c:pt>
                <c:pt idx="11">
                  <c:v>NOVIEMBRE</c:v>
                </c:pt>
                <c:pt idx="12">
                  <c:v>DICIEMBRE</c:v>
                </c:pt>
              </c:strCache>
            </c:strRef>
          </c:cat>
          <c:val>
            <c:numRef>
              <c:f>Ranking!$D$4:$D$16</c:f>
              <c:numCache>
                <c:formatCode>General</c:formatCode>
                <c:ptCount val="13"/>
                <c:pt idx="0">
                  <c:v>0</c:v>
                </c:pt>
                <c:pt idx="1">
                  <c:v>31</c:v>
                </c:pt>
                <c:pt idx="2">
                  <c:v>57</c:v>
                </c:pt>
                <c:pt idx="3">
                  <c:v>51</c:v>
                </c:pt>
                <c:pt idx="4">
                  <c:v>45</c:v>
                </c:pt>
                <c:pt idx="5">
                  <c:v>51</c:v>
                </c:pt>
                <c:pt idx="6">
                  <c:v>61</c:v>
                </c:pt>
                <c:pt idx="7">
                  <c:v>41</c:v>
                </c:pt>
                <c:pt idx="8">
                  <c:v>41</c:v>
                </c:pt>
                <c:pt idx="9">
                  <c:v>43</c:v>
                </c:pt>
                <c:pt idx="10">
                  <c:v>47</c:v>
                </c:pt>
                <c:pt idx="11">
                  <c:v>48</c:v>
                </c:pt>
                <c:pt idx="12">
                  <c:v>41</c:v>
                </c:pt>
              </c:numCache>
            </c:numRef>
          </c:val>
          <c:smooth val="0"/>
        </c:ser>
        <c:ser>
          <c:idx val="2"/>
          <c:order val="2"/>
          <c:dLbls>
            <c:delete val="1"/>
          </c:dLbls>
          <c:cat>
            <c:strRef>
              <c:f>Ranking!$B$4:$B$16</c:f>
              <c:strCache>
                <c:ptCount val="13"/>
                <c:pt idx="0">
                  <c:v>MES</c:v>
                </c:pt>
                <c:pt idx="1">
                  <c:v>ENERO</c:v>
                </c:pt>
                <c:pt idx="2">
                  <c:v>FEBRERO</c:v>
                </c:pt>
                <c:pt idx="3">
                  <c:v>MARZO</c:v>
                </c:pt>
                <c:pt idx="4">
                  <c:v>ABRIL</c:v>
                </c:pt>
                <c:pt idx="5">
                  <c:v>MAYO</c:v>
                </c:pt>
                <c:pt idx="6">
                  <c:v>JUNIO</c:v>
                </c:pt>
                <c:pt idx="7">
                  <c:v>JULIO</c:v>
                </c:pt>
                <c:pt idx="8">
                  <c:v>AGOSTO</c:v>
                </c:pt>
                <c:pt idx="9">
                  <c:v>SEPTIEMBRE</c:v>
                </c:pt>
                <c:pt idx="10">
                  <c:v>OCTUBRE</c:v>
                </c:pt>
                <c:pt idx="11">
                  <c:v>NOVIEMBRE</c:v>
                </c:pt>
                <c:pt idx="12">
                  <c:v>DICIEMBRE</c:v>
                </c:pt>
              </c:strCache>
            </c:strRef>
          </c:cat>
          <c:val>
            <c:numRef>
              <c:f>Ranking!$E$4:$E$16</c:f>
              <c:numCache>
                <c:formatCode>General</c:formatCode>
                <c:ptCount val="13"/>
              </c:numCache>
            </c:numRef>
          </c:val>
          <c:smooth val="0"/>
        </c:ser>
        <c:dLbls>
          <c:showBubbleSize val="0"/>
          <c:showCatName val="0"/>
          <c:showLeaderLines val="0"/>
          <c:showLegendKey val="0"/>
          <c:showPercent val="0"/>
          <c:showSerName val="0"/>
          <c:showVal val="0"/>
        </c:dLbls>
        <c:marker val="1"/>
        <c:smooth val="0"/>
        <c:axId val="37663104"/>
        <c:axId val="37665024"/>
      </c:lineChart>
      <c:catAx>
        <c:axId val="37663104"/>
        <c:scaling>
          <c:orientation val="minMax"/>
        </c:scaling>
        <c:delete val="0"/>
        <c:axPos val="b"/>
        <c:numFmt formatCode="General" sourceLinked="1"/>
        <c:majorTickMark val="out"/>
        <c:minorTickMark val="none"/>
        <c:tickLblPos val="nextTo"/>
        <c:txPr>
          <a:bodyPr rot="-2700000" spcFirstLastPara="0" vertOverflow="ellipsis" vert="horz" wrap="square" anchor="ctr" anchorCtr="1"/>
          <a:lstStyle/>
          <a:p>
            <a:pPr>
              <a:defRPr lang="es-ES" sz="1000" b="0" i="0" u="none" strike="noStrike">
                <a:solidFill>
                  <a:srgbClr val="000000"/>
                </a:solidFill>
                <a:latin typeface="Calibri"/>
                <a:ea typeface="Calibri"/>
                <a:cs typeface="Calibri"/>
              </a:defRPr>
            </a:pPr>
            <a:endParaRPr/>
          </a:p>
        </c:txPr>
        <c:crossAx val="37665024"/>
        <c:crosses val="autoZero"/>
        <c:auto val="1"/>
        <c:lblAlgn val="ctr"/>
        <c:lblOffset val="100"/>
        <c:noMultiLvlLbl val="0"/>
      </c:catAx>
      <c:valAx>
        <c:axId val="37665024"/>
        <c:scaling>
          <c:orientation val="minMax"/>
        </c:scaling>
        <c:delete val="0"/>
        <c:axPos val="l"/>
        <c:numFmt formatCode="General" sourceLinked="1"/>
        <c:majorTickMark val="out"/>
        <c:minorTickMark val="none"/>
        <c:tickLblPos val="nextTo"/>
        <c:txPr>
          <a:bodyPr rot="0" spcFirstLastPara="0" vertOverflow="ellipsis" vert="horz" wrap="square" anchor="ctr" anchorCtr="1"/>
          <a:lstStyle/>
          <a:p>
            <a:pPr>
              <a:defRPr lang="es-ES" sz="1000" b="0" i="0" u="none" strike="noStrike">
                <a:solidFill>
                  <a:srgbClr val="000000"/>
                </a:solidFill>
                <a:latin typeface="Calibri"/>
                <a:ea typeface="Calibri"/>
                <a:cs typeface="Calibri"/>
              </a:defRPr>
            </a:pPr>
            <a:endParaRPr/>
          </a:p>
        </c:txPr>
        <c:crossAx val="37663104"/>
        <c:crosses val="autoZero"/>
        <c:crossBetween val="between"/>
      </c:valAx>
    </c:plotArea>
    <c:plotVisOnly val="1"/>
    <c:dispBlanksAs val="gap"/>
    <c:showDLblsOverMax val="0"/>
  </c:chart>
  <c:spPr bwMode="auto">
    <a:xfrm>
      <a:off x="4228465" y="971550"/>
      <a:ext cx="6782434" cy="2143125"/>
    </a:xfrm>
    <a:prstGeom prst="rect">
      <a:avLst/>
    </a:prstGeom>
    <a:solidFill>
      <a:schemeClr val="lt1"/>
    </a:solidFill>
    <a:ln w="25400" cap="flat" cmpd="sng" algn="ctr">
      <a:solidFill>
        <a:schemeClr val="accent2">
          <a:lumMod val="75000"/>
        </a:schemeClr>
      </a:solidFill>
      <a:prstDash val="solid"/>
      <a:round/>
    </a:ln>
  </c:spPr>
  <c:txPr>
    <a:bodyPr/>
    <a:lstStyle/>
    <a:p>
      <a:pPr>
        <a:defRPr lang="es-ES" sz="1000" b="0" i="0" u="none" strike="noStrike">
          <a:solidFill>
            <a:srgbClr val="000000"/>
          </a:solidFill>
          <a:latin typeface="Calibri"/>
          <a:ea typeface="Calibri"/>
          <a:cs typeface="Calibri"/>
        </a:defRPr>
      </a:pPr>
      <a:endParaRPr/>
    </a:p>
  </c:txPr>
  <c:printSettings>
    <c:headerFooter/>
    <c:pageMargins l="0.69999999999999996" r="0.69999999999999996" t="0.75" b="0.75" header="0.29999999999999999" footer="0.29999999999999999"/>
    <c:pageSetup/>
  </c:printSettings>
</c:chartSpace>
</file>

<file path=xl/charts/chart6.xml><?xml version="1.0" encoding="utf-8"?>
<c:chartSpace xmlns:c="http://schemas.openxmlformats.org/drawingml/2006/chart" xmlns:a="http://schemas.openxmlformats.org/drawingml/2006/main" xmlns:r="http://schemas.openxmlformats.org/officeDocument/2006/relationships" xmlns:mc="http://schemas.openxmlformats.org/markup-compatibility/2006" xmlns:c15="http://schemas.microsoft.com/office/drawing/2012/chart" xmlns:c14="http://schemas.microsoft.com/office/drawing/2007/8/2/chart" xmlns:c16r2="http://schemas.microsoft.com/office/drawing/2015/06/chart">
  <c:date1904 val="0"/>
  <c:lang val="zh-CN"/>
  <c:roundedCorners val="0"/>
  <mc:AlternateContent>
    <mc:Choice Requires="c14">
      <c14:style val="102"/>
    </mc:Choice>
    <mc:Fallback>
      <c:style val="2"/>
    </mc:Fallback>
  </mc:AlternateContent>
  <c:chart>
    <c:title>
      <c:tx>
        <c:rich>
          <a:bodyPr rot="0" spcFirstLastPara="0" vertOverflow="ellipsis" vert="horz" wrap="square" anchor="ctr" anchorCtr="1"/>
          <a:lstStyle/>
          <a:p>
            <a:pPr>
              <a:defRPr lang="es-CO" sz="1100" b="1" i="0" u="none" strike="noStrike">
                <a:solidFill>
                  <a:srgbClr val="000000"/>
                </a:solidFill>
                <a:latin typeface="Arial"/>
                <a:ea typeface="Arial"/>
                <a:cs typeface="Arial"/>
              </a:defRPr>
            </a:pPr>
            <a:r>
              <a:rPr lang="en-US"/>
              <a:t> </a:t>
            </a:r>
            <a:endParaRPr lang="en-US"/>
          </a:p>
        </c:rich>
      </c:tx>
      <c:layout>
        <c:manualLayout>
          <c:xMode val="edge"/>
          <c:yMode val="edge"/>
          <c:x val="0.410247"/>
          <c:y val="0.038421"/>
        </c:manualLayout>
      </c:layout>
      <c:overlay val="0"/>
      <c:spPr bwMode="auto">
        <a:prstGeom prst="rect">
          <a:avLst/>
        </a:prstGeom>
        <a:noFill/>
        <a:ln w="25400">
          <a:noFill/>
        </a:ln>
      </c:spPr>
    </c:title>
    <c:autoTitleDeleted val="0"/>
    <c:plotArea>
      <c:layout>
        <c:manualLayout>
          <c:layoutTarget val="inner"/>
          <c:xMode val="edge"/>
          <c:yMode val="edge"/>
          <c:x val="0.066851"/>
          <c:y val="0.021552"/>
          <c:w val="0.967195"/>
          <c:h val="0.888132"/>
        </c:manualLayout>
      </c:layout>
      <c:barChart>
        <c:barDir val="col"/>
        <c:grouping val="stacked"/>
        <c:varyColors val="0"/>
        <c:ser>
          <c:idx val="0"/>
          <c:order val="0"/>
          <c:invertIfNegative val="0"/>
          <c:dLbls>
            <c:dLblPos val="ctr"/>
            <c:showBubbleSize val="0"/>
            <c:showCatName val="0"/>
            <c:showLeaderLines val="0"/>
            <c:showLegendKey val="0"/>
            <c:showPercent val="0"/>
            <c:showSerName val="0"/>
            <c:showVal val="1"/>
            <c:spPr bwMode="auto">
              <a:prstGeom prst="rect">
                <a:avLst/>
              </a:prstGeom>
              <a:noFill/>
              <a:ln>
                <a:noFill/>
              </a:ln>
              <a:effectLst/>
            </c:spPr>
            <c:txPr>
              <a:bodyPr rot="0" spcFirstLastPara="0" vertOverflow="ellipsis" vert="horz" wrap="square" lIns="38100" tIns="19050" rIns="38100" bIns="19050" anchor="ctr" anchorCtr="1"/>
              <a:lstStyle/>
              <a:p>
                <a:pPr>
                  <a:defRPr lang="es-ES" sz="900" b="0" i="0" u="none" strike="noStrike">
                    <a:solidFill>
                      <a:srgbClr val="000000"/>
                    </a:solidFill>
                    <a:latin typeface="Arial"/>
                    <a:ea typeface="Arial"/>
                    <a:cs typeface="Arial"/>
                  </a:defRPr>
                </a:pPr>
                <a:endParaRPr/>
              </a:p>
            </c:txPr>
          </c:dLbls>
          <c:cat>
            <c:numRef>
              <c:f>'E02.001 SATISFACCION CLIENTE'!$A$24</c:f>
              <c:numCache>
                <c:formatCode>m/d/yyyy</c:formatCode>
                <c:ptCount val="1"/>
                <c:pt idx="0" formatCode="m/d/yyyy">
                  <c:v>45299</c:v>
                </c:pt>
              </c:numCache>
            </c:numRef>
          </c:cat>
          <c:val>
            <c:numRef>
              <c:f>'E02.001 SATISFACCION CLIENTE'!$C$24</c:f>
              <c:numCache>
                <c:formatCode>General</c:formatCode>
                <c:ptCount val="1"/>
                <c:pt idx="0">
                  <c:v>0</c:v>
                </c:pt>
              </c:numCache>
            </c:numRef>
          </c:val>
        </c:ser>
        <c:dLbls>
          <c:showBubbleSize val="0"/>
          <c:showCatName val="0"/>
          <c:showLeaderLines val="0"/>
          <c:showLegendKey val="0"/>
          <c:showPercent val="0"/>
          <c:showSerName val="0"/>
          <c:showVal val="0"/>
        </c:dLbls>
        <c:gapWidth val="150"/>
        <c:overlap val="100"/>
        <c:axId val="102080512"/>
        <c:axId val="102082432"/>
      </c:barChart>
      <c:dateAx>
        <c:axId val="102080512"/>
        <c:scaling>
          <c:orientation val="minMax"/>
        </c:scaling>
        <c:delete val="0"/>
        <c:axPos val="b"/>
        <c:numFmt formatCode="m/d/aaaa" sourceLinked="1"/>
        <c:majorTickMark val="out"/>
        <c:minorTickMark val="none"/>
        <c:tickLblPos val="nextTo"/>
        <c:spPr bwMode="auto">
          <a:prstGeom prst="rect">
            <a:avLst/>
          </a:prstGeom>
          <a:ln w="3175" cap="flat" cmpd="sng" algn="ctr">
            <a:solidFill>
              <a:srgbClr val="000000"/>
            </a:solidFill>
            <a:prstDash val="solid"/>
            <a:round/>
          </a:ln>
        </c:spPr>
        <c:txPr>
          <a:bodyPr rot="0" spcFirstLastPara="0" vertOverflow="ellipsis" vert="horz" wrap="square" anchor="ctr" anchorCtr="1"/>
          <a:lstStyle/>
          <a:p>
            <a:pPr>
              <a:defRPr lang="es-CO" sz="900" b="0" i="0" u="none" strike="noStrike">
                <a:solidFill>
                  <a:srgbClr val="000000"/>
                </a:solidFill>
                <a:latin typeface="Arial"/>
                <a:ea typeface="Arial"/>
                <a:cs typeface="Arial"/>
              </a:defRPr>
            </a:pPr>
            <a:endParaRPr/>
          </a:p>
        </c:txPr>
        <c:crossAx val="102082432"/>
        <c:crosses val="autoZero"/>
        <c:auto val="1"/>
        <c:lblOffset val="100"/>
      </c:dateAx>
      <c:valAx>
        <c:axId val="102082432"/>
        <c:scaling>
          <c:orientation val="minMax"/>
        </c:scaling>
        <c:delete val="0"/>
        <c:axPos val="l"/>
        <c:majorGridlines>
          <c:spPr bwMode="auto">
            <a:prstGeom prst="rect">
              <a:avLst/>
            </a:prstGeom>
            <a:ln w="3175" cap="flat" cmpd="sng" algn="ctr">
              <a:solidFill>
                <a:srgbClr val="000000"/>
              </a:solidFill>
              <a:prstDash val="solid"/>
              <a:round/>
            </a:ln>
          </c:spPr>
        </c:majorGridlines>
        <c:title>
          <c:tx>
            <c:rich>
              <a:bodyPr rot="-5400000" spcFirstLastPara="0" vertOverflow="ellipsis" vert="horz" wrap="square" anchor="ctr" anchorCtr="1"/>
              <a:lstStyle/>
              <a:p>
                <a:pPr>
                  <a:defRPr lang="es-CO" sz="900" b="1" i="0" u="none" strike="noStrike">
                    <a:solidFill>
                      <a:srgbClr val="000000"/>
                    </a:solidFill>
                    <a:latin typeface="Arial"/>
                    <a:ea typeface="Arial"/>
                    <a:cs typeface="Arial"/>
                  </a:defRPr>
                </a:pPr>
                <a:r>
                  <a:rPr lang="es-CO"/>
                  <a:t>Resultados de la medición</a:t>
                </a:r>
                <a:endParaRPr lang="es-CO"/>
              </a:p>
            </c:rich>
          </c:tx>
          <c:layout>
            <c:manualLayout>
              <c:xMode val="edge"/>
              <c:yMode val="edge"/>
              <c:x val="0.070175"/>
              <c:y val="0.111910"/>
            </c:manualLayout>
          </c:layout>
          <c:overlay val="0"/>
          <c:spPr bwMode="auto">
            <a:prstGeom prst="rect">
              <a:avLst/>
            </a:prstGeom>
            <a:noFill/>
            <a:ln w="25400">
              <a:noFill/>
            </a:ln>
          </c:spPr>
        </c:title>
        <c:numFmt formatCode="General" sourceLinked="1"/>
        <c:majorTickMark val="out"/>
        <c:minorTickMark val="none"/>
        <c:tickLblPos val="nextTo"/>
        <c:spPr bwMode="auto">
          <a:prstGeom prst="rect">
            <a:avLst/>
          </a:prstGeom>
          <a:ln w="3175" cap="flat" cmpd="sng" algn="ctr">
            <a:solidFill>
              <a:srgbClr val="000000"/>
            </a:solidFill>
            <a:prstDash val="solid"/>
            <a:round/>
          </a:ln>
        </c:spPr>
        <c:txPr>
          <a:bodyPr rot="0" spcFirstLastPara="0" vertOverflow="ellipsis" vert="horz" wrap="square" anchor="ctr" anchorCtr="1"/>
          <a:lstStyle/>
          <a:p>
            <a:pPr>
              <a:defRPr lang="es-CO" sz="900" b="0" i="0" u="none" strike="noStrike">
                <a:solidFill>
                  <a:srgbClr val="000000"/>
                </a:solidFill>
                <a:latin typeface="Arial"/>
                <a:ea typeface="Arial"/>
                <a:cs typeface="Arial"/>
              </a:defRPr>
            </a:pPr>
            <a:endParaRPr/>
          </a:p>
        </c:txPr>
        <c:crossAx val="102080512"/>
        <c:crosses val="autoZero"/>
        <c:crossBetween val="between"/>
      </c:valAx>
      <c:spPr bwMode="auto">
        <a:prstGeom prst="rect">
          <a:avLst/>
        </a:prstGeom>
        <a:noFill/>
        <a:ln w="25400">
          <a:noFill/>
        </a:ln>
      </c:spPr>
    </c:plotArea>
    <c:plotVisOnly val="1"/>
    <c:dispBlanksAs val="gap"/>
    <c:showDLblsOverMax val="0"/>
  </c:chart>
  <c:spPr bwMode="auto">
    <a:xfrm>
      <a:off x="2114550" y="10820400"/>
      <a:ext cx="5572125" cy="2038349"/>
    </a:xfrm>
    <a:prstGeom prst="rect">
      <a:avLst/>
    </a:prstGeom>
    <a:solidFill>
      <a:srgbClr val="FFFFFF"/>
    </a:solidFill>
    <a:ln w="3175" cap="flat" cmpd="sng" algn="ctr">
      <a:solidFill>
        <a:srgbClr val="000000"/>
      </a:solidFill>
      <a:prstDash val="solid"/>
      <a:round/>
    </a:ln>
  </c:spPr>
  <c:txPr>
    <a:bodyPr/>
    <a:lstStyle/>
    <a:p>
      <a:pPr>
        <a:defRPr lang="es-ES" sz="900" b="0" i="0" u="none" strike="noStrike">
          <a:solidFill>
            <a:srgbClr val="000000"/>
          </a:solidFill>
          <a:latin typeface="Arial"/>
          <a:ea typeface="Arial"/>
          <a:cs typeface="Arial"/>
        </a:defRPr>
      </a:pPr>
      <a:endParaRPr/>
    </a:p>
  </c:txPr>
  <c:printSettings>
    <c:headerFooter/>
    <c:pageMargins l="0.69999999999999996" r="0.69999999999999996" t="0.75" b="0.75" header="0.29999999999999999" footer="0.29999999999999999"/>
    <c:pageSetup/>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86">
  <cs:axisTitle>
    <cs:lnRef idx="0"/>
    <cs:fillRef idx="0"/>
    <cs:effectRef idx="0"/>
    <cs:fontRef idx="minor">
      <a:schemeClr val="tx1">
        <a:lumMod val="65000"/>
        <a:lumOff val="35000"/>
      </a:schemeClr>
    </cs:fontRef>
    <cs:defRPr sz="1000"/>
  </cs:axisTitle>
  <cs:categoryAxis>
    <cs:lnRef idx="0"/>
    <cs:fillRef idx="0"/>
    <cs:effectRef idx="0"/>
    <cs:fontRef idx="minor">
      <a:schemeClr val="tx1">
        <a:lumMod val="65000"/>
        <a:lumOff val="35000"/>
      </a:schemeClr>
    </cs:fontRef>
    <cs:defRPr sz="900"/>
  </cs:categoryAxis>
  <cs:chartArea>
    <cs:lnRef idx="0"/>
    <cs:fillRef idx="0"/>
    <cs:effectRef idx="0"/>
    <cs:fontRef idx="minor">
      <a:schemeClr val="tx1"/>
    </cs:fontRef>
    <cs:spPr bwMode="auto">
      <a:prstGeom prst="rect">
        <a:avLst/>
      </a:prstGeom>
      <a:solidFill>
        <a:schemeClr val="bg1"/>
      </a:solidFill>
      <a:ln w="9525" cap="flat" cmpd="sng" algn="ctr">
        <a:solidFill>
          <a:schemeClr val="tx1">
            <a:lumMod val="15000"/>
            <a:lumOff val="85000"/>
          </a:schemeClr>
        </a:solidFill>
        <a:round/>
      </a:ln>
    </cs:spPr>
    <cs:defRPr sz="1000"/>
  </cs:chartArea>
  <cs:dataLabel>
    <cs:lnRef idx="0"/>
    <cs:fillRef idx="0"/>
    <cs:effectRef idx="0"/>
    <cs:fontRef idx="minor">
      <a:schemeClr val="tx1">
        <a:lumMod val="75000"/>
        <a:lumOff val="25000"/>
      </a:schemeClr>
    </cs:fontRef>
    <cs:defRPr sz="900"/>
  </cs:dataLabel>
  <cs:dataLabelCallout>
    <cs:lnRef idx="0"/>
    <cs:fillRef idx="0"/>
    <cs:effectRef idx="0"/>
    <cs:fontRef idx="minor">
      <a:schemeClr val="dk1">
        <a:lumMod val="65000"/>
        <a:lumOff val="35000"/>
      </a:schemeClr>
    </cs:fontRef>
    <cs:spPr bwMode="auto">
      <a:prstGeom prst="rect">
        <a:avLst/>
      </a:prstGeom>
      <a:solidFill>
        <a:schemeClr val="lt1"/>
      </a:solidFill>
      <a:ln>
        <a:solidFill>
          <a:schemeClr val="dk1">
            <a:lumMod val="25000"/>
            <a:lumOff val="75000"/>
          </a:schemeClr>
        </a:solidFill>
      </a:ln>
    </cs:spPr>
    <cs:defRPr sz="9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bwMode="auto">
      <a:prstGeom prst="rect">
        <a:avLst/>
      </a:prstGeom>
      <a:ln w="28575" cap="rnd">
        <a:solidFill>
          <a:schemeClr val="phClr"/>
        </a:solidFill>
        <a:round/>
      </a:ln>
    </cs:spPr>
  </cs:dataPointLine>
  <cs:dataPointMarker>
    <cs:lnRef idx="0">
      <cs:styleClr val="auto"/>
    </cs:lnRef>
    <cs:fillRef idx="1">
      <cs:styleClr val="auto"/>
    </cs:fillRef>
    <cs:effectRef idx="0"/>
    <cs:fontRef idx="minor">
      <a:schemeClr val="tx1"/>
    </cs:fontRef>
    <cs:spPr bwMode="auto">
      <a:prstGeom prst="rect">
        <a:avLst/>
      </a:prstGeom>
      <a:ln w="9525">
        <a:solidFill>
          <a:schemeClr val="phClr"/>
        </a:solidFill>
      </a:ln>
    </cs:spPr>
  </cs:dataPointMarker>
  <cs:dataPointWireframe>
    <cs:lnRef idx="0">
      <cs:styleClr val="auto"/>
    </cs:lnRef>
    <cs:fillRef idx="1"/>
    <cs:effectRef idx="0"/>
    <cs:fontRef idx="minor">
      <a:schemeClr val="tx1"/>
    </cs:fontRef>
    <cs:spPr bwMode="auto">
      <a:prstGeom prst="rect">
        <a:avLst/>
      </a:prstGeom>
      <a:ln w="9525" cap="rnd">
        <a:solidFill>
          <a:schemeClr val="phClr"/>
        </a:solidFill>
        <a:round/>
      </a:ln>
    </cs:spPr>
  </cs:dataPointWireframe>
  <cs:dataTable>
    <cs:lnRef idx="0"/>
    <cs:fillRef idx="0"/>
    <cs:effectRef idx="0"/>
    <cs:fontRef idx="minor">
      <a:schemeClr val="tx1">
        <a:lumMod val="65000"/>
        <a:lumOff val="35000"/>
      </a:schemeClr>
    </cs:fontRef>
    <cs:spPr bwMode="auto">
      <a:prstGeom prst="rect">
        <a:avLst/>
      </a:prstGeom>
      <a:noFill/>
      <a:ln w="9525" cap="flat" cmpd="sng" algn="ctr">
        <a:solidFill>
          <a:schemeClr val="tx1">
            <a:lumMod val="15000"/>
            <a:lumOff val="85000"/>
          </a:schemeClr>
        </a:solidFill>
        <a:round/>
      </a:ln>
    </cs:spPr>
    <cs:defRPr sz="900"/>
  </cs:dataTable>
  <cs:downBar>
    <cs:lnRef idx="0"/>
    <cs:fillRef idx="0"/>
    <cs:effectRef idx="0"/>
    <cs:fontRef idx="minor">
      <a:schemeClr val="tx1"/>
    </cs:fontRef>
    <cs:spPr bwMode="auto">
      <a:prstGeom prst="rect">
        <a:avLst/>
      </a:prstGeom>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bwMode="auto">
      <a:prstGeom prst="rect">
        <a:avLst/>
      </a:prstGeom>
      <a:ln w="9525" cap="flat" cmpd="sng" algn="ctr">
        <a:solidFill>
          <a:schemeClr val="tx1">
            <a:lumMod val="35000"/>
            <a:lumOff val="65000"/>
          </a:schemeClr>
        </a:solidFill>
        <a:round/>
      </a:ln>
    </cs:spPr>
  </cs:dropLine>
  <cs:errorBar>
    <cs:lnRef idx="0"/>
    <cs:fillRef idx="0"/>
    <cs:effectRef idx="0"/>
    <cs:fontRef idx="minor">
      <a:schemeClr val="tx1"/>
    </cs:fontRef>
    <cs:spPr bwMode="auto">
      <a:prstGeom prst="rect">
        <a:avLst/>
      </a:prstGeom>
      <a:ln w="9525" cap="flat" cmpd="sng" algn="ctr">
        <a:solidFill>
          <a:schemeClr val="tx1">
            <a:lumMod val="65000"/>
            <a:lumOff val="35000"/>
          </a:schemeClr>
        </a:solidFill>
        <a:round/>
      </a:ln>
    </cs:spPr>
  </cs:errorBar>
  <cs:floor>
    <cs:lnRef idx="0"/>
    <cs:fillRef idx="0"/>
    <cs:effectRef idx="0"/>
    <cs:fontRef idx="minor">
      <a:schemeClr val="tx1"/>
    </cs:fontRef>
    <cs:spPr bwMode="auto">
      <a:prstGeom prst="rect">
        <a:avLst/>
      </a:prstGeom>
      <a:noFill/>
      <a:ln>
        <a:noFill/>
      </a:ln>
    </cs:spPr>
  </cs:floor>
  <cs:gridlineMajor>
    <cs:lnRef idx="0"/>
    <cs:fillRef idx="0"/>
    <cs:effectRef idx="0"/>
    <cs:fontRef idx="minor">
      <a:schemeClr val="tx1"/>
    </cs:fontRef>
    <cs:spPr bwMode="auto">
      <a:prstGeom prst="rect">
        <a:avLst/>
      </a:prstGeom>
      <a:ln w="9525" cap="flat" cmpd="sng" algn="ctr">
        <a:solidFill>
          <a:schemeClr val="tx1">
            <a:lumMod val="15000"/>
            <a:lumOff val="85000"/>
          </a:schemeClr>
        </a:solidFill>
        <a:round/>
      </a:ln>
    </cs:spPr>
  </cs:gridlineMajor>
  <cs:gridlineMinor>
    <cs:lnRef idx="0"/>
    <cs:fillRef idx="0"/>
    <cs:effectRef idx="0"/>
    <cs:fontRef idx="minor">
      <a:schemeClr val="tx1"/>
    </cs:fontRef>
    <cs:spPr bwMode="auto">
      <a:prstGeom prst="rect">
        <a:avLst/>
      </a:prstGeom>
      <a:ln w="9525" cap="flat" cmpd="sng" algn="ctr">
        <a:solidFill>
          <a:schemeClr val="tx1">
            <a:lumMod val="5000"/>
            <a:lumOff val="95000"/>
          </a:schemeClr>
        </a:solidFill>
        <a:round/>
      </a:ln>
    </cs:spPr>
  </cs:gridlineMinor>
  <cs:hiLoLine>
    <cs:lnRef idx="0"/>
    <cs:fillRef idx="0"/>
    <cs:effectRef idx="0"/>
    <cs:fontRef idx="minor">
      <a:schemeClr val="tx1"/>
    </cs:fontRef>
    <cs:spPr bwMode="auto">
      <a:prstGeom prst="rect">
        <a:avLst/>
      </a:prstGeom>
      <a:ln w="9525" cap="flat" cmpd="sng" algn="ctr">
        <a:solidFill>
          <a:schemeClr val="tx1">
            <a:lumMod val="50000"/>
            <a:lumOff val="50000"/>
          </a:schemeClr>
        </a:solidFill>
        <a:round/>
      </a:ln>
    </cs:spPr>
  </cs:hiLoLine>
  <cs:leaderLine>
    <cs:lnRef idx="0"/>
    <cs:fillRef idx="0"/>
    <cs:effectRef idx="0"/>
    <cs:fontRef idx="minor">
      <a:schemeClr val="tx1"/>
    </cs:fontRef>
    <cs:spPr bwMode="auto">
      <a:prstGeom prst="rect">
        <a:avLst/>
      </a:prstGeom>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tx1">
        <a:lumMod val="65000"/>
        <a:lumOff val="35000"/>
      </a:schemeClr>
    </cs:fontRef>
    <cs:defRPr sz="900"/>
  </cs:seriesAxis>
  <cs:seriesLine>
    <cs:lnRef idx="0"/>
    <cs:fillRef idx="0"/>
    <cs:effectRef idx="0"/>
    <cs:fontRef idx="minor">
      <a:schemeClr val="tx1"/>
    </cs:fontRef>
    <cs:spPr bwMode="auto">
      <a:prstGeom prst="rect">
        <a:avLst/>
      </a:prstGeom>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spc="0"/>
  </cs:title>
  <cs:trendline>
    <cs:lnRef idx="0">
      <cs:styleClr val="auto"/>
    </cs:lnRef>
    <cs:fillRef idx="0"/>
    <cs:effectRef idx="0"/>
    <cs:fontRef idx="minor">
      <a:schemeClr val="tx1"/>
    </cs:fontRef>
    <cs:spPr bwMode="auto">
      <a:prstGeom prst="rect">
        <a:avLst/>
      </a:prstGeom>
      <a:ln w="19050" cap="rnd">
        <a:solidFill>
          <a:schemeClr val="phClr"/>
        </a:solidFill>
        <a:prstDash val="sysDot"/>
      </a:ln>
    </cs:spPr>
  </cs:trendline>
  <cs:trendlineLabel>
    <cs:lnRef idx="0"/>
    <cs:fillRef idx="0"/>
    <cs:effectRef idx="0"/>
    <cs:fontRef idx="minor">
      <a:schemeClr val="tx1">
        <a:lumMod val="65000"/>
        <a:lumOff val="35000"/>
      </a:schemeClr>
    </cs:fontRef>
    <cs:defRPr sz="900"/>
  </cs:trendlineLabel>
  <cs:upBar>
    <cs:lnRef idx="0"/>
    <cs:fillRef idx="0"/>
    <cs:effectRef idx="0"/>
    <cs:fontRef idx="minor">
      <a:schemeClr val="tx1"/>
    </cs:fontRef>
    <cs:spPr bwMode="auto">
      <a:prstGeom prst="rect">
        <a:avLst/>
      </a:prstGeom>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cs:valueAxis>
  <cs:wall>
    <cs:lnRef idx="0"/>
    <cs:fillRef idx="0"/>
    <cs:effectRef idx="0"/>
    <cs:fontRef idx="minor">
      <a:schemeClr val="tx1"/>
    </cs:fontRef>
    <cs:spPr bwMode="auto">
      <a:prstGeom prst="rect">
        <a:avLst/>
      </a:prstGeom>
      <a:noFill/>
      <a:ln>
        <a:noFill/>
      </a:ln>
    </cs:spPr>
  </cs:wall>
  <cs:dataPointMarkerLayout symbol="circle" size="5"/>
</cs:chartStyle>
</file>

<file path=xl/drawings/_rels/drawing1.xml.rels><?xml version="1.0" encoding="UTF-8" standalone="yes"?><Relationships xmlns="http://schemas.openxmlformats.org/package/2006/relationships"><Relationship Id="rId1" Type="http://schemas.openxmlformats.org/officeDocument/2006/relationships/chart" Target="../charts/chart1.xml" /><Relationship Id="rId2" Type="http://schemas.openxmlformats.org/officeDocument/2006/relationships/image" Target="../media/image1.png"/></Relationships>
</file>

<file path=xl/drawings/_rels/drawing2.xml.rels><?xml version="1.0" encoding="UTF-8" standalone="yes"?><Relationships xmlns="http://schemas.openxmlformats.org/package/2006/relationships"><Relationship Id="rId1" Type="http://schemas.openxmlformats.org/officeDocument/2006/relationships/chart" Target="../charts/chart2.xml" /></Relationships>
</file>

<file path=xl/drawings/_rels/drawing3.xml.rels><?xml version="1.0" encoding="UTF-8" standalone="yes"?><Relationships xmlns="http://schemas.openxmlformats.org/package/2006/relationships"><Relationship Id="rId1" Type="http://schemas.openxmlformats.org/officeDocument/2006/relationships/chart" Target="../charts/chart3.xml" /><Relationship Id="rId2" Type="http://schemas.openxmlformats.org/officeDocument/2006/relationships/image" Target="../media/image1.png"/></Relationships>
</file>

<file path=xl/drawings/_rels/drawing4.xml.rels><?xml version="1.0" encoding="UTF-8" standalone="yes"?><Relationships xmlns="http://schemas.openxmlformats.org/package/2006/relationships"><Relationship Id="rId1" Type="http://schemas.openxmlformats.org/officeDocument/2006/relationships/chart" Target="../charts/chart4.xml" /></Relationships>
</file>

<file path=xl/drawings/_rels/drawing5.xml.rels><?xml version="1.0" encoding="UTF-8" standalone="yes"?><Relationships xmlns="http://schemas.openxmlformats.org/package/2006/relationships"><Relationship Id="rId1" Type="http://schemas.openxmlformats.org/officeDocument/2006/relationships/chart" Target="../charts/chart5.xml" /></Relationships>
</file>

<file path=xl/drawings/_rels/drawing6.xml.rels><?xml version="1.0" encoding="UTF-8" standalone="yes"?><Relationships xmlns="http://schemas.openxmlformats.org/package/2006/relationships"><Relationship Id="rId1" Type="http://schemas.openxmlformats.org/officeDocument/2006/relationships/chart" Target="../charts/chart6.xml" /><Relationship Id="rId2"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mlns:r="http://schemas.openxmlformats.org/officeDocument/2006/relationships" xmlns:m="http://schemas.openxmlformats.org/officeDocument/2006/math" xmlns:w="http://schemas.openxmlformats.org/wordprocessingml/2006/main">
  <xdr:twoCellAnchor editAs="twoCell">
    <xdr:from>
      <xdr:col>0</xdr:col>
      <xdr:colOff>787976</xdr:colOff>
      <xdr:row>42</xdr:row>
      <xdr:rowOff>244619</xdr:rowOff>
    </xdr:from>
    <xdr:to>
      <xdr:col>8</xdr:col>
      <xdr:colOff>835602</xdr:colOff>
      <xdr:row>49</xdr:row>
      <xdr:rowOff>109682</xdr:rowOff>
    </xdr:to>
    <xdr:graphicFrame>
      <xdr:nvGraphicFramePr>
        <xdr:cNvPr id="171334" name="Chart 51"/>
        <xdr:cNvGraphicFramePr>
          <a:graphicFrameLocks xmlns:a="http://schemas.openxmlformats.org/drawingml/2006/main"/>
        </xdr:cNvGraphicFramePr>
      </xdr:nvGraphicFramePr>
      <xdr:xfrm>
        <a:off x="787400" y="44054395"/>
        <a:ext cx="12820650" cy="300863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editAs="oneCell">
    <xdr:from>
      <xdr:col>0</xdr:col>
      <xdr:colOff>44450</xdr:colOff>
      <xdr:row>0</xdr:row>
      <xdr:rowOff>26670</xdr:rowOff>
    </xdr:from>
    <xdr:to>
      <xdr:col>3</xdr:col>
      <xdr:colOff>800735</xdr:colOff>
      <xdr:row>3</xdr:row>
      <xdr:rowOff>80010</xdr:rowOff>
    </xdr:to>
    <xdr:pic>
      <xdr:nvPicPr>
        <xdr:cNvPr id="2" name="Imagen 1"/>
        <xdr:cNvPicPr>
          <a:picLocks noChangeAspect="1"/>
        </xdr:cNvPicPr>
      </xdr:nvPicPr>
      <xdr:blipFill>
        <a:blip r:embed="rId2"/>
        <a:stretch/>
      </xdr:blipFill>
      <xdr:spPr bwMode="auto">
        <a:xfrm>
          <a:off x="44450" y="26670"/>
          <a:ext cx="3004185" cy="624840"/>
        </a:xfrm>
        <a:prstGeom prst="rect">
          <a:avLst/>
        </a:prstGeom>
      </xdr:spPr>
    </xdr:pic>
    <xdr:clientData/>
  </xdr:twoCellAnchor>
  <xdr:twoCellAnchor editAs="oneCell">
    <xdr:from>
      <xdr:col>0</xdr:col>
      <xdr:colOff>10794</xdr:colOff>
      <xdr:row>16</xdr:row>
      <xdr:rowOff>0</xdr:rowOff>
    </xdr:from>
    <xdr:to>
      <xdr:col>1</xdr:col>
      <xdr:colOff>25400</xdr:colOff>
      <xdr:row>20</xdr:row>
      <xdr:rowOff>51435</xdr:rowOff>
    </xdr:to>
    <xdr:pic>
      <xdr:nvPicPr>
        <xdr:cNvPr id="3" name="Imagen 2"/>
        <xdr:cNvPicPr>
          <a:picLocks noChangeAspect="1"/>
        </xdr:cNvPicPr>
      </xdr:nvPicPr>
      <xdr:blipFill>
        <a:blip r:embed="rId2"/>
        <a:stretch/>
      </xdr:blipFill>
      <xdr:spPr bwMode="auto">
        <a:xfrm>
          <a:off x="10795" y="7920355"/>
          <a:ext cx="1300480" cy="813435"/>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mlns:r="http://schemas.openxmlformats.org/officeDocument/2006/relationships" xmlns:m="http://schemas.openxmlformats.org/officeDocument/2006/math" xmlns:w="http://schemas.openxmlformats.org/wordprocessingml/2006/main">
  <xdr:twoCellAnchor editAs="twoCell">
    <xdr:from>
      <xdr:col>6</xdr:col>
      <xdr:colOff>62865</xdr:colOff>
      <xdr:row>0</xdr:row>
      <xdr:rowOff>120650</xdr:rowOff>
    </xdr:from>
    <xdr:to>
      <xdr:col>14</xdr:col>
      <xdr:colOff>134302</xdr:colOff>
      <xdr:row>20</xdr:row>
      <xdr:rowOff>3173</xdr:rowOff>
    </xdr:to>
    <xdr:graphicFrame>
      <xdr:nvGraphicFramePr>
        <xdr:cNvPr id="4" name="Gráfico 3"/>
        <xdr:cNvGraphicFramePr>
          <a:graphicFrameLocks xmlns:a="http://schemas.openxmlformats.org/drawingml/2006/main"/>
        </xdr:cNvGraphicFramePr>
      </xdr:nvGraphicFramePr>
      <xdr:xfrm>
        <a:off x="4501515" y="120650"/>
        <a:ext cx="5938520" cy="329184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3.xml><?xml version="1.0" encoding="utf-8"?>
<xdr:wsDr xmlns:xdr="http://schemas.openxmlformats.org/drawingml/2006/spreadsheetDrawing" xmlns:a="http://schemas.openxmlformats.org/drawingml/2006/main" xmlns:r="http://schemas.openxmlformats.org/officeDocument/2006/relationships" xmlns:m="http://schemas.openxmlformats.org/officeDocument/2006/math" xmlns:w="http://schemas.openxmlformats.org/wordprocessingml/2006/main">
  <xdr:twoCellAnchor editAs="twoCell">
    <xdr:from>
      <xdr:col>6</xdr:col>
      <xdr:colOff>0</xdr:colOff>
      <xdr:row>18</xdr:row>
      <xdr:rowOff>0</xdr:rowOff>
    </xdr:from>
    <xdr:to>
      <xdr:col>6</xdr:col>
      <xdr:colOff>9525</xdr:colOff>
      <xdr:row>18</xdr:row>
      <xdr:rowOff>0</xdr:rowOff>
    </xdr:to>
    <xdr:sp>
      <xdr:nvSpPr>
        <xdr:cNvPr id="172317" name="Line 1"/>
        <xdr:cNvSpPr>
          <a:spLocks noChangeShapeType="1"/>
        </xdr:cNvSpPr>
      </xdr:nvSpPr>
      <xdr:spPr bwMode="auto">
        <a:xfrm flipH="1" flipV="1">
          <a:off x="7286625" y="9173210"/>
          <a:ext cx="9525" cy="0"/>
        </a:xfrm>
        <a:prstGeom prst="line">
          <a:avLst/>
        </a:prstGeom>
        <a:noFill/>
        <a:ln w="28575">
          <a:solidFill>
            <a:srgbClr val="000000"/>
          </a:solidFill>
          <a:round/>
        </a:ln>
      </xdr:spPr>
    </xdr:sp>
    <xdr:clientData/>
  </xdr:twoCellAnchor>
  <xdr:twoCellAnchor editAs="twoCell">
    <xdr:from>
      <xdr:col>0</xdr:col>
      <xdr:colOff>463550</xdr:colOff>
      <xdr:row>66</xdr:row>
      <xdr:rowOff>19050</xdr:rowOff>
    </xdr:from>
    <xdr:to>
      <xdr:col>9</xdr:col>
      <xdr:colOff>701675</xdr:colOff>
      <xdr:row>85</xdr:row>
      <xdr:rowOff>28576</xdr:rowOff>
    </xdr:to>
    <xdr:graphicFrame>
      <xdr:nvGraphicFramePr>
        <xdr:cNvPr id="172318" name="Chart 29"/>
        <xdr:cNvGraphicFramePr>
          <a:graphicFrameLocks xmlns:a="http://schemas.openxmlformats.org/drawingml/2006/main"/>
        </xdr:cNvGraphicFramePr>
      </xdr:nvGraphicFramePr>
      <xdr:xfrm>
        <a:off x="463550" y="35693350"/>
        <a:ext cx="11315700" cy="308610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editAs="oneCell">
    <xdr:from>
      <xdr:col>0</xdr:col>
      <xdr:colOff>9525</xdr:colOff>
      <xdr:row>2</xdr:row>
      <xdr:rowOff>29209</xdr:rowOff>
    </xdr:from>
    <xdr:to>
      <xdr:col>0</xdr:col>
      <xdr:colOff>1209675</xdr:colOff>
      <xdr:row>5</xdr:row>
      <xdr:rowOff>147320</xdr:rowOff>
    </xdr:to>
    <xdr:pic>
      <xdr:nvPicPr>
        <xdr:cNvPr id="2" name="Imagen 1"/>
        <xdr:cNvPicPr>
          <a:picLocks noChangeAspect="1"/>
        </xdr:cNvPicPr>
      </xdr:nvPicPr>
      <xdr:blipFill>
        <a:blip r:embed="rId2"/>
        <a:stretch/>
      </xdr:blipFill>
      <xdr:spPr bwMode="auto">
        <a:xfrm>
          <a:off x="9525" y="362585"/>
          <a:ext cx="1200150" cy="689610"/>
        </a:xfrm>
        <a:prstGeom prst="rect">
          <a:avLst/>
        </a:prstGeom>
      </xdr:spPr>
    </xdr:pic>
    <xdr:clientData/>
  </xdr:twoCellAnchor>
  <xdr:twoCellAnchor editAs="oneCell">
    <xdr:from>
      <xdr:col>0</xdr:col>
      <xdr:colOff>95885</xdr:colOff>
      <xdr:row>18</xdr:row>
      <xdr:rowOff>28575</xdr:rowOff>
    </xdr:from>
    <xdr:to>
      <xdr:col>0</xdr:col>
      <xdr:colOff>1136015</xdr:colOff>
      <xdr:row>22</xdr:row>
      <xdr:rowOff>34925</xdr:rowOff>
    </xdr:to>
    <xdr:pic>
      <xdr:nvPicPr>
        <xdr:cNvPr id="4" name="Imagen 3"/>
        <xdr:cNvPicPr>
          <a:picLocks noChangeAspect="1"/>
        </xdr:cNvPicPr>
      </xdr:nvPicPr>
      <xdr:blipFill>
        <a:blip r:embed="rId2"/>
        <a:stretch/>
      </xdr:blipFill>
      <xdr:spPr bwMode="auto">
        <a:xfrm>
          <a:off x="95884" y="9201785"/>
          <a:ext cx="1040129" cy="768350"/>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mlns:r="http://schemas.openxmlformats.org/officeDocument/2006/relationships" xmlns:m="http://schemas.openxmlformats.org/officeDocument/2006/math" xmlns:w="http://schemas.openxmlformats.org/wordprocessingml/2006/main">
  <xdr:twoCellAnchor editAs="twoCell">
    <xdr:from>
      <xdr:col>5</xdr:col>
      <xdr:colOff>295274</xdr:colOff>
      <xdr:row>2</xdr:row>
      <xdr:rowOff>114300</xdr:rowOff>
    </xdr:from>
    <xdr:to>
      <xdr:col>12</xdr:col>
      <xdr:colOff>676275</xdr:colOff>
      <xdr:row>19</xdr:row>
      <xdr:rowOff>76200</xdr:rowOff>
    </xdr:to>
    <xdr:graphicFrame>
      <xdr:nvGraphicFramePr>
        <xdr:cNvPr id="2" name="Gráfico 1"/>
        <xdr:cNvGraphicFramePr>
          <a:graphicFrameLocks xmlns:a="http://schemas.openxmlformats.org/drawingml/2006/main"/>
        </xdr:cNvGraphicFramePr>
      </xdr:nvGraphicFramePr>
      <xdr:xfrm>
        <a:off x="5019675" y="438149"/>
        <a:ext cx="5514975" cy="2905125"/>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5.xml><?xml version="1.0" encoding="utf-8"?>
<xdr:wsDr xmlns:xdr="http://schemas.openxmlformats.org/drawingml/2006/spreadsheetDrawing" xmlns:a="http://schemas.openxmlformats.org/drawingml/2006/main" xmlns:r="http://schemas.openxmlformats.org/officeDocument/2006/relationships" xmlns:m="http://schemas.openxmlformats.org/officeDocument/2006/math" xmlns:w="http://schemas.openxmlformats.org/wordprocessingml/2006/main">
  <xdr:twoCellAnchor editAs="twoCell">
    <xdr:from>
      <xdr:col>5</xdr:col>
      <xdr:colOff>504824</xdr:colOff>
      <xdr:row>4</xdr:row>
      <xdr:rowOff>142875</xdr:rowOff>
    </xdr:from>
    <xdr:to>
      <xdr:col>14</xdr:col>
      <xdr:colOff>685800</xdr:colOff>
      <xdr:row>10</xdr:row>
      <xdr:rowOff>295274</xdr:rowOff>
    </xdr:to>
    <xdr:graphicFrame>
      <xdr:nvGraphicFramePr>
        <xdr:cNvPr id="6" name="117 Gráfico"/>
        <xdr:cNvGraphicFramePr>
          <a:graphicFrameLocks xmlns:a="http://schemas.openxmlformats.org/drawingml/2006/main"/>
        </xdr:cNvGraphicFramePr>
      </xdr:nvGraphicFramePr>
      <xdr:xfrm>
        <a:off x="4228465" y="971550"/>
        <a:ext cx="6782434" cy="2143125"/>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6.xml><?xml version="1.0" encoding="utf-8"?>
<xdr:wsDr xmlns:xdr="http://schemas.openxmlformats.org/drawingml/2006/spreadsheetDrawing" xmlns:a="http://schemas.openxmlformats.org/drawingml/2006/main" xmlns:r="http://schemas.openxmlformats.org/officeDocument/2006/relationships" xmlns:m="http://schemas.openxmlformats.org/officeDocument/2006/math" xmlns:w="http://schemas.openxmlformats.org/wordprocessingml/2006/main">
  <xdr:twoCellAnchor editAs="twoCell">
    <xdr:from>
      <xdr:col>6</xdr:col>
      <xdr:colOff>0</xdr:colOff>
      <xdr:row>16</xdr:row>
      <xdr:rowOff>0</xdr:rowOff>
    </xdr:from>
    <xdr:to>
      <xdr:col>6</xdr:col>
      <xdr:colOff>9525</xdr:colOff>
      <xdr:row>16</xdr:row>
      <xdr:rowOff>0</xdr:rowOff>
    </xdr:to>
    <xdr:sp>
      <xdr:nvSpPr>
        <xdr:cNvPr id="2" name="Line 1"/>
        <xdr:cNvSpPr>
          <a:spLocks noChangeShapeType="1"/>
        </xdr:cNvSpPr>
      </xdr:nvSpPr>
      <xdr:spPr bwMode="auto">
        <a:xfrm flipH="1" flipV="1">
          <a:off x="5514975" y="6334125"/>
          <a:ext cx="9525" cy="0"/>
        </a:xfrm>
        <a:prstGeom prst="line">
          <a:avLst/>
        </a:prstGeom>
        <a:noFill/>
        <a:ln w="28575">
          <a:solidFill>
            <a:srgbClr val="000000"/>
          </a:solidFill>
          <a:round/>
        </a:ln>
      </xdr:spPr>
    </xdr:sp>
    <xdr:clientData/>
  </xdr:twoCellAnchor>
  <xdr:twoCellAnchor editAs="twoCell">
    <xdr:from>
      <xdr:col>3</xdr:col>
      <xdr:colOff>0</xdr:colOff>
      <xdr:row>26</xdr:row>
      <xdr:rowOff>133351</xdr:rowOff>
    </xdr:from>
    <xdr:to>
      <xdr:col>7</xdr:col>
      <xdr:colOff>923925</xdr:colOff>
      <xdr:row>39</xdr:row>
      <xdr:rowOff>66676</xdr:rowOff>
    </xdr:to>
    <xdr:graphicFrame>
      <xdr:nvGraphicFramePr>
        <xdr:cNvPr id="6" name="Chart 62"/>
        <xdr:cNvGraphicFramePr>
          <a:graphicFrameLocks xmlns:a="http://schemas.openxmlformats.org/drawingml/2006/main"/>
        </xdr:cNvGraphicFramePr>
      </xdr:nvGraphicFramePr>
      <xdr:xfrm>
        <a:off x="2114550" y="10820400"/>
        <a:ext cx="5572125" cy="2038349"/>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editAs="oneCell">
    <xdr:from>
      <xdr:col>0</xdr:col>
      <xdr:colOff>9525</xdr:colOff>
      <xdr:row>1</xdr:row>
      <xdr:rowOff>0</xdr:rowOff>
    </xdr:from>
    <xdr:to>
      <xdr:col>0</xdr:col>
      <xdr:colOff>821055</xdr:colOff>
      <xdr:row>4</xdr:row>
      <xdr:rowOff>139700</xdr:rowOff>
    </xdr:to>
    <xdr:pic>
      <xdr:nvPicPr>
        <xdr:cNvPr id="4" name="Imagen 3"/>
        <xdr:cNvPicPr>
          <a:picLocks noChangeAspect="1"/>
        </xdr:cNvPicPr>
      </xdr:nvPicPr>
      <xdr:blipFill>
        <a:blip r:embed="rId2"/>
        <a:stretch/>
      </xdr:blipFill>
      <xdr:spPr bwMode="auto">
        <a:xfrm>
          <a:off x="9525" y="190500"/>
          <a:ext cx="811530" cy="625475"/>
        </a:xfrm>
        <a:prstGeom prst="rect">
          <a:avLst/>
        </a:prstGeom>
      </xdr:spPr>
    </xdr:pic>
    <xdr:clientData/>
  </xdr:twoCellAnchor>
  <xdr:twoCellAnchor editAs="oneCell">
    <xdr:from>
      <xdr:col>0</xdr:col>
      <xdr:colOff>86359</xdr:colOff>
      <xdr:row>17</xdr:row>
      <xdr:rowOff>152400</xdr:rowOff>
    </xdr:from>
    <xdr:to>
      <xdr:col>1</xdr:col>
      <xdr:colOff>31115</xdr:colOff>
      <xdr:row>20</xdr:row>
      <xdr:rowOff>292100</xdr:rowOff>
    </xdr:to>
    <xdr:pic>
      <xdr:nvPicPr>
        <xdr:cNvPr id="7" name="Imagen 6"/>
        <xdr:cNvPicPr>
          <a:picLocks noChangeAspect="1"/>
        </xdr:cNvPicPr>
      </xdr:nvPicPr>
      <xdr:blipFill>
        <a:blip r:embed="rId2"/>
        <a:stretch/>
      </xdr:blipFill>
      <xdr:spPr bwMode="auto">
        <a:xfrm>
          <a:off x="86360" y="6657975"/>
          <a:ext cx="811530" cy="625475"/>
        </a:xfrm>
        <a:prstGeom prst="rect">
          <a:avLst/>
        </a:prstGeom>
      </xdr:spPr>
    </xdr:pic>
    <xdr:clientData/>
  </xdr:twoCellAnchor>
</xdr:wsDr>
</file>

<file path=xl/persons/person.xml><?xml version="1.0" encoding="utf-8"?>
<personList xmlns="http://schemas.microsoft.com/office/spreadsheetml/2018/threadedcomments" xmlns:x="http://schemas.openxmlformats.org/spreadsheetml/2006/main">
  <person displayName="PwC" id="{065B1AD9-CBD5-4890-7734-3A0D4C2AB8DF}"/>
  <person displayName="Windows User" id="{5C489352-D1F8-3927-650E-CAC5165EF2F6}"/>
</personList>
</file>

<file path=xl/theme/theme.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ゴシック"/>
        <a:font script="Hang" typeface="맑은 고딕"/>
        <a:font script="Hans" typeface="宋体"/>
        <a:font script="Hant" typeface="新細明體"/>
        <a:font script="Arab" typeface="Times New Roman"/>
        <a:font script="Hebr" typeface="Times New Roman"/>
        <a:font script="Thai" typeface="Angsana New"/>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明朝"/>
        <a:font script="Hang" typeface="맑은 고딕"/>
        <a:font script="Hans" typeface="宋体"/>
        <a:font script="Hant" typeface="新細明體"/>
        <a:font script="Arab" typeface="Arial"/>
        <a:font script="Hebr" typeface="Arial"/>
        <a:font script="Thai" typeface="Cordia New"/>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theme/theme1.xml><?xml version="1.0" encoding="utf-8"?>
<a:theme xmlns:a="http://schemas.openxmlformats.org/drawingml/2006/main" xmlns:r="http://schemas.openxmlformats.org/officeDocument/2006/relationships" xmlns:p="http://schemas.openxmlformats.org/presentation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Arial"/>
        <a:cs typeface="Arial"/>
      </a:majorFont>
      <a:minorFont>
        <a:latin typeface="Calibri"/>
        <a:ea typeface="Arial"/>
        <a:cs typeface="Arial"/>
      </a:minorFont>
    </a:fontScheme>
    <a:fmtScheme name="Office 2007 - 2010">
      <a:fillStyleLst>
        <a:solidFill>
          <a:schemeClr val="phClr"/>
        </a:solidFill>
        <a:gradFill>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effectStyle>
      </a:effectStyleLst>
      <a:bgFillStyleLst>
        <a:solidFill>
          <a:schemeClr val="phClr"/>
        </a:solidFill>
        <a:gradFill>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gradFill>
        <a:gradFill>
          <a:gsLst>
            <a:gs pos="0">
              <a:schemeClr val="phClr">
                <a:tint val="80000"/>
                <a:satMod val="300000"/>
              </a:schemeClr>
            </a:gs>
            <a:gs pos="100000">
              <a:schemeClr val="phClr">
                <a:shade val="30000"/>
                <a:satMod val="200000"/>
              </a:schemeClr>
            </a:gs>
          </a:gsLst>
          <a:path path="circle"/>
        </a:gradFill>
      </a:bgFillStyleLst>
    </a:fmtScheme>
  </a:themeElements>
  <a:objectDefaults/>
</a:theme>
</file>

<file path=xl/threadedComments/threadedComment1.xml><?xml version="1.0" encoding="utf-8"?>
<ThreadedComments xmlns="http://schemas.microsoft.com/office/spreadsheetml/2018/threadedcomments" xmlns:x="http://schemas.openxmlformats.org/spreadsheetml/2006/main">
  <threadedComment ref="B11" personId="{065B1AD9-CBD5-4890-7734-3A0D4C2AB8DF}" id="{002A00B8-001A-492E-8D4B-001B00CE00A5}" done="0">
    <text xml:space="preserve">INCLUYE:
Fórmula de construcción del indicador
</text>
  </threadedComment>
  <threadedComment ref="H11" personId="{065B1AD9-CBD5-4890-7734-3A0D4C2AB8DF}" id="{00F300CE-00E7-4507-B6CD-004700B000A5}" done="0">
    <text xml:space="preserve">INCLUYE:
Cuál es la metodología de recolección y procesamiento de las variables y del indicador calculado?
Los datos cómo están presentados?, Cuál es su desagregación?
Qué aspectos deben ser tenidos en cuenta para su análisis?
Contra qué información puede ser comparado los resultados del indicador?
</text>
  </threadedComment>
  <threadedComment ref="B12" personId="{065B1AD9-CBD5-4890-7734-3A0D4C2AB8DF}" id="{008A0096-00B4-4E21-8143-005A001600A6}" done="0">
    <text xml:space="preserve">INCLUYE:
Cuáles entidades externas o dependencias del MEN son las encargadas del procesamiento y divulgación de la información insumo para el cálculo del indicador?
</text>
  </threadedComment>
  <threadedComment ref="H12" personId="{065B1AD9-CBD5-4890-7734-3A0D4C2AB8DF}" id="{007F000B-0059-4E09-B44E-009C00BE0092}" done="0">
    <text xml:space="preserve">INCLUYE:
Cada cuánto tiempo debe ser calculado el indicador?
Con qué frecuencia?.
Esta puede ser:  censal, anual, trimestral, mensual, diaria, etc.
</text>
  </threadedComment>
  <threadedComment ref="B13" personId="{065B1AD9-CBD5-4890-7734-3A0D4C2AB8DF}" id="{0095006C-0041-4F72-AC8A-005A00B9003A}" done="0">
    <text xml:space="preserve">Responsable de obtener la medición del indicador
</text>
  </threadedComment>
  <threadedComment ref="H13" personId="{065B1AD9-CBD5-4890-7734-3A0D4C2AB8DF}" id="{004500BA-00EB-48B1-8806-006400EC00D0}" done="0">
    <text xml:space="preserve">Responsable del seguimiento, validación de resultados y definición de planes de acción sobre el indicador
</text>
  </threadedComment>
  <threadedComment ref="B14" personId="{065B1AD9-CBD5-4890-7734-3A0D4C2AB8DF}" id="{003C003D-006A-4640-A2C3-008F0090006C}" done="0">
    <text xml:space="preserve">Medición, comportamiento o estimación del indicador al inicio de la gestión de gobierno
</text>
  </threadedComment>
  <threadedComment ref="F14" personId="{065B1AD9-CBD5-4890-7734-3A0D4C2AB8DF}" id="{00D80000-00E5-453B-A339-003300B2008A}" done="0">
    <text xml:space="preserve">Objetivo propuesto para el indicador, para indicadores estratégicos debe involucrar meta anual según Plan Indicativo
</text>
  </threadedComment>
  <threadedComment ref="F23" personId="{065B1AD9-CBD5-4890-7734-3A0D4C2AB8DF}" id="{00AF0050-0018-4DE6-96CF-00AD00B3008A}" done="0">
    <text xml:space="preserve">Cuando se trate de indicadores estratégicos, estos planes deben estar alineados con los planes de acción de las dependencias de la secretaria.
</text>
  </threadedComment>
  <threadedComment ref="H23" personId="{065B1AD9-CBD5-4890-7734-3A0D4C2AB8DF}" id="{00080041-00D1-4E25-9E66-00DE00C9002F}" done="0">
    <text xml:space="preserve">Responsable del seguimiento, validación de resultados y definición de planes de acción sobre el indicador
</text>
  </threadedComment>
  <threadedComment ref="F24" personId="{065B1AD9-CBD5-4890-7734-3A0D4C2AB8DF}" id="{00600029-0074-4403-AAD0-00AA007C0021}" done="0">
    <text xml:space="preserve">Cuando se trate de indicadores estratégicos, estos planes deben estar alineados con los planes de acción de las dependencias de la secretaria.
</text>
  </threadedComment>
  <threadedComment ref="H24" personId="{065B1AD9-CBD5-4890-7734-3A0D4C2AB8DF}" id="{00E60023-0077-482C-894F-007B002A006B}" done="0">
    <text xml:space="preserve">Responsable del seguimiento, validación de resultados y definición de planes de acción sobre el indicador
</text>
  </threadedComment>
  <threadedComment ref="F25" personId="{065B1AD9-CBD5-4890-7734-3A0D4C2AB8DF}" id="{00FF008D-00E7-4872-8022-00BC008400FD}" done="0">
    <text xml:space="preserve">Cuando se trate de indicadores estratégicos, estos planes deben estar alineados con los planes de acción de las dependencias de la secretaria.
</text>
  </threadedComment>
  <threadedComment ref="H25" personId="{065B1AD9-CBD5-4890-7734-3A0D4C2AB8DF}" id="{00C3008A-00E1-424C-BAF5-005E000E002B}" done="0">
    <text xml:space="preserve">Responsable del seguimiento, validación de resultados y definición de planes de acción sobre el indicador
</text>
  </threadedComment>
  <threadedComment ref="F26" personId="{065B1AD9-CBD5-4890-7734-3A0D4C2AB8DF}" id="{007E0081-0019-4D52-876C-005600A3002C}" done="0">
    <text xml:space="preserve">Cuando se trate de indicadores estratégicos, estos planes deben estar alineados con los planes de acción de las dependencias de la secretaria.
</text>
  </threadedComment>
  <threadedComment ref="H26" personId="{065B1AD9-CBD5-4890-7734-3A0D4C2AB8DF}" id="{0030009C-0057-45C2-A19A-001C00EF009D}" done="0">
    <text xml:space="preserve">Responsable del seguimiento, validación de resultados y definición de planes de acción sobre el indicador
</text>
  </threadedComment>
  <threadedComment ref="F27" personId="{065B1AD9-CBD5-4890-7734-3A0D4C2AB8DF}" id="{000D004A-00F5-46FE-908B-002E00F300FC}" done="0">
    <text xml:space="preserve">Cuando se trate de indicadores estratégicos, estos planes deben estar alineados con los planes de acción de las dependencias de la secretaria.
</text>
  </threadedComment>
  <threadedComment ref="H27" personId="{065B1AD9-CBD5-4890-7734-3A0D4C2AB8DF}" id="{00FE00BE-0063-460C-92BC-008B0085002D}" done="0">
    <text xml:space="preserve">Responsable del seguimiento, validación de resultados y definición de planes de acción sobre el indicador
</text>
  </threadedComment>
  <threadedComment ref="F28" personId="{065B1AD9-CBD5-4890-7734-3A0D4C2AB8DF}" id="{001E006E-00A3-4C15-9AA2-003900CD00F7}" done="0">
    <text xml:space="preserve">Cuando se trate de indicadores estratégicos, estos planes deben estar alineados con los planes de acción de las dependencias de la secretaria.
</text>
  </threadedComment>
  <threadedComment ref="H28" personId="{065B1AD9-CBD5-4890-7734-3A0D4C2AB8DF}" id="{003E0094-00CD-40E6-9B20-00BF00C90088}" done="0">
    <text xml:space="preserve">Responsable del seguimiento, validación de resultados y definición de planes de acción sobre el indicador
</text>
  </threadedComment>
  <threadedComment ref="F29" personId="{065B1AD9-CBD5-4890-7734-3A0D4C2AB8DF}" id="{006200B0-008B-4572-A411-00AB00C900ED}" done="0">
    <text xml:space="preserve">Cuando se trate de indicadores estratégicos, estos planes deben estar alineados con los planes de acción de las dependencias de la secretaria.
</text>
  </threadedComment>
  <threadedComment ref="H29" personId="{065B1AD9-CBD5-4890-7734-3A0D4C2AB8DF}" id="{00420004-009E-4E4E-8EC3-000E00F4009B}" done="0">
    <text xml:space="preserve">Responsable del seguimiento, validación de resultados y definición de planes de acción sobre el indicador
</text>
  </threadedComment>
  <threadedComment ref="F30" personId="{065B1AD9-CBD5-4890-7734-3A0D4C2AB8DF}" id="{00C90017-0058-4E34-BA78-00FB00C100E9}" done="0">
    <text xml:space="preserve">Cuando se trate de indicadores estratégicos, estos planes deben estar alineados con los planes de acción de las dependencias de la secretaria.
</text>
  </threadedComment>
  <threadedComment ref="H30" personId="{065B1AD9-CBD5-4890-7734-3A0D4C2AB8DF}" id="{00990033-0020-4081-98E8-000C007F0094}" done="0">
    <text xml:space="preserve">Responsable del seguimiento, validación de resultados y definición de planes de acción sobre el indicador
</text>
  </threadedComment>
  <threadedComment ref="F31" personId="{065B1AD9-CBD5-4890-7734-3A0D4C2AB8DF}" id="{008500E7-00F1-43B6-8ABB-00DD00CE0039}" done="0">
    <text xml:space="preserve">Cuando se trate de indicadores estratégicos, estos planes deben estar alineados con los planes de acción de las dependencias de la secretaria.
</text>
  </threadedComment>
  <threadedComment ref="H31" personId="{065B1AD9-CBD5-4890-7734-3A0D4C2AB8DF}" id="{00150085-00DB-43FB-8C10-008E002400DE}" done="0">
    <text xml:space="preserve">Responsable del seguimiento, validación de resultados y definición de planes de acción sobre el indicador
</text>
  </threadedComment>
  <threadedComment ref="F32" personId="{065B1AD9-CBD5-4890-7734-3A0D4C2AB8DF}" id="{000600A5-0081-4597-B0FA-00450049006A}" done="0">
    <text xml:space="preserve">Cuando se trate de indicadores estratégicos, estos planes deben estar alineados con los planes de acción de las dependencias de la secretaria.
</text>
  </threadedComment>
  <threadedComment ref="H32" personId="{065B1AD9-CBD5-4890-7734-3A0D4C2AB8DF}" id="{00C800A0-0099-4F79-B1FC-00AA00DB0029}" done="0">
    <text xml:space="preserve">Responsable del seguimiento, validación de resultados y definición de planes de acción sobre el indicador
</text>
  </threadedComment>
  <threadedComment ref="F33" personId="{065B1AD9-CBD5-4890-7734-3A0D4C2AB8DF}" id="{00FE0016-006F-45B3-8893-006900CA0049}" done="0">
    <text xml:space="preserve">Cuando se trate de indicadores estratégicos, estos planes deben estar alineados con los planes de acción de las dependencias de la secretaria.
</text>
  </threadedComment>
  <threadedComment ref="H33" personId="{065B1AD9-CBD5-4890-7734-3A0D4C2AB8DF}" id="{00020068-0062-43F9-9BAD-00B400DD005F}" done="0">
    <text xml:space="preserve">Responsable del seguimiento, validación de resultados y definición de planes de acción sobre el indicador
</text>
  </threadedComment>
  <threadedComment ref="F34" personId="{065B1AD9-CBD5-4890-7734-3A0D4C2AB8DF}" id="{005E003F-0065-4826-BC2B-00BF002B00E2}" done="0">
    <text xml:space="preserve">Cuando se trate de indicadores estratégicos, estos planes deben estar alineados con los planes de acción de las dependencias de la secretaria.
</text>
  </threadedComment>
  <threadedComment ref="H34" personId="{065B1AD9-CBD5-4890-7734-3A0D4C2AB8DF}" id="{00530004-0080-4CB8-B163-004200A300AF}" done="0">
    <text xml:space="preserve">Responsable del seguimiento, validación de resultados y definición de planes de acción sobre el indicador
</text>
  </threadedComment>
  <threadedComment ref="F35" personId="{065B1AD9-CBD5-4890-7734-3A0D4C2AB8DF}" id="{00560065-004D-434F-95A0-00FA00850084}" done="0">
    <text xml:space="preserve">Cuando se trate de indicadores estratégicos, estos planes deben estar alineados con los planes de acción de las dependencias de la secretaria.
</text>
  </threadedComment>
  <threadedComment ref="H35" personId="{065B1AD9-CBD5-4890-7734-3A0D4C2AB8DF}" id="{008E00D6-007B-4F32-82A1-002800E60085}" done="0">
    <text xml:space="preserve">Responsable del seguimiento, validación de resultados y definición de planes de acción sobre el indicador
</text>
  </threadedComment>
  <threadedComment ref="F36" personId="{065B1AD9-CBD5-4890-7734-3A0D4C2AB8DF}" id="{0058000E-004E-4FCA-8E16-0010003000B9}" done="0">
    <text xml:space="preserve">Cuando se trate de indicadores estratégicos, estos planes deben estar alineados con los planes de acción de las dependencias de la secretaria.
</text>
  </threadedComment>
  <threadedComment ref="H36" personId="{065B1AD9-CBD5-4890-7734-3A0D4C2AB8DF}" id="{00C30086-001D-4B24-9625-007B00A0008E}" done="0">
    <text xml:space="preserve">Responsable del seguimiento, validación de resultados y definición de planes de acción sobre el indicador
</text>
  </threadedComment>
  <threadedComment ref="F37" personId="{065B1AD9-CBD5-4890-7734-3A0D4C2AB8DF}" id="{001400FD-00D2-4873-9DEC-003600C60051}" done="0">
    <text xml:space="preserve">Cuando se trate de indicadores estratégicos, estos planes deben estar alineados con los planes de acción de las dependencias de la secretaria.
</text>
  </threadedComment>
  <threadedComment ref="H37" personId="{065B1AD9-CBD5-4890-7734-3A0D4C2AB8DF}" id="{004300F7-006E-4A8C-B9F4-0091000900B7}" done="0">
    <text xml:space="preserve">Responsable del seguimiento, validación de resultados y definición de planes de acción sobre el indicador
</text>
  </threadedComment>
  <threadedComment ref="F38" personId="{065B1AD9-CBD5-4890-7734-3A0D4C2AB8DF}" id="{007C0039-0082-4A69-8CC3-00E000200058}" done="0">
    <text xml:space="preserve">Cuando se trate de indicadores estratégicos, estos planes deben estar alineados con los planes de acción de las dependencias de la secretaria.
</text>
  </threadedComment>
  <threadedComment ref="H38" personId="{065B1AD9-CBD5-4890-7734-3A0D4C2AB8DF}" id="{009F004F-00B7-41A7-934C-00FE009A002E}" done="0">
    <text xml:space="preserve">Responsable del seguimiento, validación de resultados y definición de planes de acción sobre el indicador
</text>
  </threadedComment>
  <threadedComment ref="F39" personId="{065B1AD9-CBD5-4890-7734-3A0D4C2AB8DF}" id="{00C00006-0047-4508-817B-00C50057001A}" done="0">
    <text xml:space="preserve">Cuando se trate de indicadores estratégicos, estos planes deben estar alineados con los planes de acción de las dependencias de la secretaria.
</text>
  </threadedComment>
  <threadedComment ref="H39" personId="{065B1AD9-CBD5-4890-7734-3A0D4C2AB8DF}" id="{00A800F2-0082-4EF1-AEAE-0097000C005F}" done="0">
    <text xml:space="preserve">Responsable del seguimiento, validación de resultados y definición de planes de acción sobre el indicador
</text>
  </threadedComment>
  <threadedComment ref="F40" personId="{065B1AD9-CBD5-4890-7734-3A0D4C2AB8DF}" id="{005200E9-004A-49EC-9238-00D900C30025}" done="0">
    <text xml:space="preserve">Cuando se trate de indicadores estratégicos, estos planes deben estar alineados con los planes de acción de las dependencias de la secretaria.
</text>
  </threadedComment>
  <threadedComment ref="H40" personId="{065B1AD9-CBD5-4890-7734-3A0D4C2AB8DF}" id="{006F0086-0097-4B28-8FDE-0072005900F7}" done="0">
    <text xml:space="preserve">Responsable del seguimiento, validación de resultados y definición de planes de acción sobre el indicador
</text>
  </threadedComment>
  <threadedComment ref="F41" personId="{065B1AD9-CBD5-4890-7734-3A0D4C2AB8DF}" id="{00E300A7-00F4-4CF4-9458-005000FE0046}" done="0">
    <text xml:space="preserve">Cuando se trate de indicadores estratégicos, estos planes deben estar alineados con los planes de acción de las dependencias de la secretaria.
</text>
  </threadedComment>
  <threadedComment ref="H41" personId="{065B1AD9-CBD5-4890-7734-3A0D4C2AB8DF}" id="{004500F0-0000-4948-81D8-00E300B800E4}" done="0">
    <text xml:space="preserve">Responsable del seguimiento, validación de resultados y definición de planes de acción sobre el indicador
</text>
  </threadedComment>
  <threadedComment ref="F6" personId="{065B1AD9-CBD5-4890-7734-3A0D4C2AB8DF}" id="{00630046-00EE-443C-AC7E-00A100E10089}" done="0">
    <text xml:space="preserve">Corresponde al nombre a o la expresión que identifica el indicador
</text>
  </threadedComment>
  <threadedComment ref="I7" personId="{065B1AD9-CBD5-4890-7734-3A0D4C2AB8DF}" id="{00BC0054-0006-468E-A6E2-008000A40052}" done="0">
    <text xml:space="preserve">Se marcará SI cuando el indicador pertenezca al conjunto de indicadores inicialmente definido por el MEN en su tablero de indicadores, y NO cuando el indicador haya sido agregado en la secretaria al tablero.
</text>
  </threadedComment>
  <threadedComment ref="B9" personId="{065B1AD9-CBD5-4890-7734-3A0D4C2AB8DF}" id="{00040009-0021-4821-9E8B-007F0084003D}" done="0">
    <text xml:space="preserve">INCLUYE:
Qué se espera obtener del indicador?
Cuál es su finalidad?
Qué busca medir? 
Qué uso se espera dar?
</text>
  </threadedComment>
  <threadedComment ref="H9" personId="{065B1AD9-CBD5-4890-7734-3A0D4C2AB8DF}" id="{00A30018-0030-4A79-8879-001D00D500AE}" done="0">
    <text xml:space="preserve">INCLUYE:
Por qué es importante su construcción y análisis ?
Por qué el indicador es adecuado para cumplir el objetivo qué se espera de el?
</text>
  </threadedComment>
  <threadedComment ref="B10" personId="{065B1AD9-CBD5-4890-7734-3A0D4C2AB8DF}" id="{00360077-00B6-433F-9D9F-00E0004100ED}" done="0">
    <text xml:space="preserve">INCLUYE:
Cómo se mide el indicador?
Cómo de expresa el indicador?
Esta puede ser:  porcentaje, razón, etc.
</text>
  </threadedComment>
  <threadedComment ref="H10" personId="{065B1AD9-CBD5-4890-7734-3A0D4C2AB8DF}" id="{000C00E1-004A-46C3-A762-00D0004400A5}" done="0">
    <text xml:space="preserve">INCLUYE:
Cuáles son las variables que componen el indicador?
Cuál es el concepto de estas variables? 
</text>
  </threadedComment>
</ThreadedComments>
</file>

<file path=xl/threadedComments/threadedComment2.xml><?xml version="1.0" encoding="utf-8"?>
<ThreadedComments xmlns="http://schemas.microsoft.com/office/spreadsheetml/2018/threadedcomments" xmlns:x="http://schemas.openxmlformats.org/spreadsheetml/2006/main">
  <threadedComment ref="B11" personId="{065B1AD9-CBD5-4890-7734-3A0D4C2AB8DF}" id="{00AB0054-0016-4275-9C1B-00F900B10066}" done="0">
    <text xml:space="preserve">INCLUYE:
Qué se espera obtener del indicador?
Cuál es su finalidad?
Qué busca medir? 
Qué uso se espera dar?
</text>
  </threadedComment>
  <threadedComment ref="H11" personId="{065B1AD9-CBD5-4890-7734-3A0D4C2AB8DF}" id="{00490093-005A-476B-8B9A-00ED002B0025}" done="0">
    <text xml:space="preserve">INCLUYE:
Por qué es importante su construcción y análisis ?
Por qué el indicador es adecuado para cumplir el objetivo qué se espera de el?
</text>
  </threadedComment>
  <threadedComment ref="B12" personId="{065B1AD9-CBD5-4890-7734-3A0D4C2AB8DF}" id="{005300A5-00EA-44DF-9BA1-003F00AC00B7}" done="0">
    <text xml:space="preserve">INCLUYE:
Cómo se mide el indicador?
Cómo de expresa el indicador?
Esta puede ser:  porcentaje, razón, etc.
</text>
  </threadedComment>
  <threadedComment ref="H12" personId="{065B1AD9-CBD5-4890-7734-3A0D4C2AB8DF}" id="{00EA0054-00AB-42AE-9464-000900020059}" done="0">
    <text xml:space="preserve">INCLUYE:
Cuáles son las variables que componen el indicador?
Cuál es el concepto de estas variables? 
</text>
  </threadedComment>
  <threadedComment ref="B13" personId="{065B1AD9-CBD5-4890-7734-3A0D4C2AB8DF}" id="{006000AF-001A-4BDA-BD11-0067004C002B}" done="0">
    <text xml:space="preserve">INCLUYE:
Fórmula de construcción del indicador
</text>
  </threadedComment>
  <threadedComment ref="H13" personId="{065B1AD9-CBD5-4890-7734-3A0D4C2AB8DF}" id="{00BF0088-00C6-4908-8843-00F9008100B1}" done="0">
    <text xml:space="preserve">INCLUYE:
Cuál es la metodología de recolección y procesamiento de las variables y del indicador calculado?
Los datos cómo están presentados?, Cuál es su desagregación?
Qué aspectos deben ser tenidos en cuenta para su análisis?
Contra qué información puede ser comparado los resultados del indicador?
</text>
  </threadedComment>
  <threadedComment ref="B14" personId="{065B1AD9-CBD5-4890-7734-3A0D4C2AB8DF}" id="{004300F7-00D1-4B03-908B-006500EA0051}" done="0">
    <text xml:space="preserve">INCLUYE:
Cuáles entidades externas o dependencias del MEN son las encargadas del procesamiento y divulgación de la información insumo para el cálculo del indicador?
</text>
  </threadedComment>
  <threadedComment ref="H14" personId="{065B1AD9-CBD5-4890-7734-3A0D4C2AB8DF}" id="{00DB00D5-0073-4537-A4F3-00D300A400D7}" done="0">
    <text xml:space="preserve">INCLUYE:
Cada cuánto tiempo debe ser calculado el indicador?
Con qué frecuencia?.
Esta puede ser:  censal, anual, trimestral, mensual, diaria, etc.
</text>
  </threadedComment>
  <threadedComment ref="B15" personId="{065B1AD9-CBD5-4890-7734-3A0D4C2AB8DF}" id="{00AC0042-0077-4837-A573-0070001F00F3}" done="0">
    <text xml:space="preserve">Responsable de obtener la medición del indicador
</text>
  </threadedComment>
  <threadedComment ref="H15" personId="{065B1AD9-CBD5-4890-7734-3A0D4C2AB8DF}" id="{008E0020-00BC-4C37-AF7A-00EC00A100BA}" done="0">
    <text xml:space="preserve">Responsable del seguimiento, validación de resultados y definición de planes de acción sobre el indicador
</text>
  </threadedComment>
  <threadedComment ref="B16" personId="{065B1AD9-CBD5-4890-7734-3A0D4C2AB8DF}" id="{008D0096-00B4-4B93-9A68-00FC00C30021}" done="0">
    <text xml:space="preserve">Medición, comportamiento o estimación del indicador al inicio de la gestión de gobierno
</text>
  </threadedComment>
  <threadedComment ref="F16" personId="{065B1AD9-CBD5-4890-7734-3A0D4C2AB8DF}" id="{0069008E-00E8-4D46-8416-00D800F20086}" done="0">
    <text xml:space="preserve">Objetivo propuesto para el indicador, para indicadores estratégicos debe involucrar meta anual según Plan Indicativo
</text>
  </threadedComment>
  <threadedComment ref="H16" personId="{065B1AD9-CBD5-4890-7734-3A0D4C2AB8DF}" id="{00160036-0073-4F73-AD4C-00BD00F00027}" done="0">
    <text xml:space="preserve">Rangos para la evaluación de las mediciones que se obtengan del indicador .
Aquí se considera un rango que este entre 0 y un valor por debajo de la línea base (primera medición)
</text>
  </threadedComment>
  <threadedComment ref="F25" personId="{065B1AD9-CBD5-4890-7734-3A0D4C2AB8DF}" id="{003D0083-0083-41E0-A647-006C005100A8}" done="0">
    <text xml:space="preserve">Cuando se trate de indicadores estratégicos, estos planes deben estar alineados con los planes de acción de las dependencias de la secretaria.
</text>
  </threadedComment>
  <threadedComment ref="H25" personId="{065B1AD9-CBD5-4890-7734-3A0D4C2AB8DF}" id="{00B900A9-00DB-4076-8B3E-00A900FF0091}" done="0">
    <text xml:space="preserve">Responsable del seguimiento, validación de resultados y definición de planes de acción sobre el indicador
</text>
  </threadedComment>
  <threadedComment ref="F26" personId="{065B1AD9-CBD5-4890-7734-3A0D4C2AB8DF}" id="{001B00A4-0054-4DC3-90D2-00BD00B600CD}" done="0">
    <text xml:space="preserve">Cuando se trate de indicadores estratégicos, estos planes deben estar alineados con los planes de acción de las dependencias de la secretaria.
</text>
  </threadedComment>
  <threadedComment ref="H26" personId="{065B1AD9-CBD5-4890-7734-3A0D4C2AB8DF}" id="{002700B3-0057-4D78-A0A0-00F50088002D}" done="0">
    <text xml:space="preserve">Responsable del seguimiento, validación de resultados y definición de planes de acción sobre el indicador
</text>
  </threadedComment>
  <threadedComment ref="F27" personId="{065B1AD9-CBD5-4890-7734-3A0D4C2AB8DF}" id="{005400D8-0064-4EEB-85B5-0021005A00E3}" done="0">
    <text xml:space="preserve">Cuando se trate de indicadores estratégicos, estos planes deben estar alineados con los planes de acción de las dependencias de la secretaria.
</text>
  </threadedComment>
  <threadedComment ref="H27" personId="{065B1AD9-CBD5-4890-7734-3A0D4C2AB8DF}" id="{00500059-008E-4796-A915-001600650007}" done="0">
    <text xml:space="preserve">Responsable del seguimiento, validación de resultados y definición de planes de acción sobre el indicador
</text>
  </threadedComment>
  <threadedComment ref="F28" personId="{065B1AD9-CBD5-4890-7734-3A0D4C2AB8DF}" id="{00790042-00FD-4D96-9E32-002D00B60016}" done="0">
    <text xml:space="preserve">Cuando se trate de indicadores estratégicos, estos planes deben estar alineados con los planes de acción de las dependencias de la secretaria.
</text>
  </threadedComment>
  <threadedComment ref="H28" personId="{065B1AD9-CBD5-4890-7734-3A0D4C2AB8DF}" id="{006500E0-006B-422D-BF7B-00C100AF006E}" done="0">
    <text xml:space="preserve">Responsable del seguimiento, validación de resultados y definición de planes de acción sobre el indicador
</text>
  </threadedComment>
  <threadedComment ref="F29" personId="{065B1AD9-CBD5-4890-7734-3A0D4C2AB8DF}" id="{005C0047-00A7-4C41-9ACA-00B5008400D3}" done="0">
    <text xml:space="preserve">Cuando se trate de indicadores estratégicos, estos planes deben estar alineados con los planes de acción de las dependencias de la secretaria.
</text>
  </threadedComment>
  <threadedComment ref="H29" personId="{065B1AD9-CBD5-4890-7734-3A0D4C2AB8DF}" id="{00D900CE-0015-42DA-ADF4-00EB00BE00ED}" done="0">
    <text xml:space="preserve">Responsable del seguimiento, validación de resultados y definición de planes de acción sobre el indicador
</text>
  </threadedComment>
  <threadedComment ref="F30" personId="{065B1AD9-CBD5-4890-7734-3A0D4C2AB8DF}" id="{000C008E-002C-47A8-B33F-00CE00BB00C8}" done="0">
    <text xml:space="preserve">Cuando se trate de indicadores estratégicos, estos planes deben estar alineados con los planes de acción de las dependencias de la secretaria.
</text>
  </threadedComment>
  <threadedComment ref="H30" personId="{065B1AD9-CBD5-4890-7734-3A0D4C2AB8DF}" id="{005A00E6-00F6-417A-BDE2-00C9002C0052}" done="0">
    <text xml:space="preserve">Responsable del seguimiento, validación de resultados y definición de planes de acción sobre el indicador
</text>
  </threadedComment>
  <threadedComment ref="F31" personId="{065B1AD9-CBD5-4890-7734-3A0D4C2AB8DF}" id="{00DC00FA-0094-46C8-A690-00CD009600E0}" done="0">
    <text xml:space="preserve">Cuando se trate de indicadores estratégicos, estos planes deben estar alineados con los planes de acción de las dependencias de la secretaria.
</text>
  </threadedComment>
  <threadedComment ref="H31" personId="{065B1AD9-CBD5-4890-7734-3A0D4C2AB8DF}" id="{00DC002F-00B7-482A-87E6-00CF00D200AA}" done="0">
    <text xml:space="preserve">Responsable del seguimiento, validación de resultados y definición de planes de acción sobre el indicador
</text>
  </threadedComment>
  <threadedComment ref="F32" personId="{065B1AD9-CBD5-4890-7734-3A0D4C2AB8DF}" id="{005B00B0-0028-4ADF-8AFD-0048008D004A}" done="0">
    <text xml:space="preserve">Cuando se trate de indicadores estratégicos, estos planes deben estar alineados con los planes de acción de las dependencias de la secretaria.
</text>
  </threadedComment>
  <threadedComment ref="H32" personId="{065B1AD9-CBD5-4890-7734-3A0D4C2AB8DF}" id="{008E00ED-0042-4347-83DF-00B400C90042}" done="0">
    <text xml:space="preserve">Responsable del seguimiento, validación de resultados y definición de planes de acción sobre el indicador
</text>
  </threadedComment>
  <threadedComment ref="F33" personId="{065B1AD9-CBD5-4890-7734-3A0D4C2AB8DF}" id="{005C0016-0072-4F69-9E0B-0014005A0073}" done="0">
    <text xml:space="preserve">Cuando se trate de indicadores estratégicos, estos planes deben estar alineados con los planes de acción de las dependencias de la secretaria.
</text>
  </threadedComment>
  <threadedComment ref="H33" personId="{065B1AD9-CBD5-4890-7734-3A0D4C2AB8DF}" id="{00E100A4-00BE-416E-98F1-006B006900A6}" done="0">
    <text xml:space="preserve">Responsable del seguimiento, validación de resultados y definición de planes de acción sobre el indicador
</text>
  </threadedComment>
  <threadedComment ref="F34" personId="{065B1AD9-CBD5-4890-7734-3A0D4C2AB8DF}" id="{00EF00D1-003B-4A24-9479-004400F40006}" done="0">
    <text xml:space="preserve">Cuando se trate de indicadores estratégicos, estos planes deben estar alineados con los planes de acción de las dependencias de la secretaria.
</text>
  </threadedComment>
  <threadedComment ref="H34" personId="{065B1AD9-CBD5-4890-7734-3A0D4C2AB8DF}" id="{0088001C-0095-437C-AD7B-002B004C00A4}" done="0">
    <text xml:space="preserve">Responsable del seguimiento, validación de resultados y definición de planes de acción sobre el indicador
</text>
  </threadedComment>
  <threadedComment ref="F35" personId="{065B1AD9-CBD5-4890-7734-3A0D4C2AB8DF}" id="{006400C6-008B-4B0D-AA46-002F009600F2}" done="0">
    <text xml:space="preserve">Cuando se trate de indicadores estratégicos, estos planes deben estar alineados con los planes de acción de las dependencias de la secretaria.
</text>
  </threadedComment>
  <threadedComment ref="H35" personId="{065B1AD9-CBD5-4890-7734-3A0D4C2AB8DF}" id="{00710057-0070-4C8E-B71E-0067004B0049}" done="0">
    <text xml:space="preserve">Responsable del seguimiento, validación de resultados y definición de planes de acción sobre el indicador
</text>
  </threadedComment>
  <threadedComment ref="F36" personId="{065B1AD9-CBD5-4890-7734-3A0D4C2AB8DF}" id="{004E0019-00AB-4C60-B2B5-006A00B80063}" done="0">
    <text xml:space="preserve">Cuando se trate de indicadores estratégicos, estos planes deben estar alineados con los planes de acción de las dependencias de la secretaria.
</text>
  </threadedComment>
  <threadedComment ref="H36" personId="{065B1AD9-CBD5-4890-7734-3A0D4C2AB8DF}" id="{00D0009B-0038-4202-8ABA-00D5007E00E1}" done="0">
    <text xml:space="preserve">Responsable del seguimiento, validación de resultados y definición de planes de acción sobre el indicador
</text>
  </threadedComment>
  <threadedComment ref="F37" personId="{065B1AD9-CBD5-4890-7734-3A0D4C2AB8DF}" id="{007D0030-0025-429A-A849-00C9001300C7}" done="0">
    <text xml:space="preserve">Cuando se trate de indicadores estratégicos, estos planes deben estar alineados con los planes de acción de las dependencias de la secretaria.
</text>
  </threadedComment>
  <threadedComment ref="H37" personId="{065B1AD9-CBD5-4890-7734-3A0D4C2AB8DF}" id="{0013006D-0016-4B73-AC72-006A003F00FB}" done="0">
    <text xml:space="preserve">Responsable del seguimiento, validación de resultados y definición de planes de acción sobre el indicador
</text>
  </threadedComment>
  <threadedComment ref="F38" personId="{065B1AD9-CBD5-4890-7734-3A0D4C2AB8DF}" id="{7A90494D-737F-2B36-E69D-463904A868F9}" done="0">
    <text xml:space="preserve">Cuando se trate de indicadores estratégicos, estos planes deben estar alineados con los planes de acción de las dependencias de la secretaria.
</text>
  </threadedComment>
  <threadedComment ref="H38" personId="{065B1AD9-CBD5-4890-7734-3A0D4C2AB8DF}" id="{00EE0093-0073-42BF-9FA8-005B00270062}" done="0">
    <text xml:space="preserve">Responsable del seguimiento, validación de resultados y definición de planes de acción sobre el indicador
</text>
  </threadedComment>
  <threadedComment ref="F39" personId="{065B1AD9-CBD5-4890-7734-3A0D4C2AB8DF}" id="{8705161F-B47D-EDC2-B9AB-D404FA10772D}" done="0">
    <text xml:space="preserve">Cuando se trate de indicadores estratégicos, estos planes deben estar alineados con los planes de acción de las dependencias de la secretaria.
</text>
  </threadedComment>
  <threadedComment ref="H39" personId="{065B1AD9-CBD5-4890-7734-3A0D4C2AB8DF}" id="{00500011-00F7-4403-B6F9-001C000F0024}" done="0">
    <text xml:space="preserve">Responsable del seguimiento, validación de resultados y definición de planes de acción sobre el indicador
</text>
  </threadedComment>
  <threadedComment ref="F40" personId="{065B1AD9-CBD5-4890-7734-3A0D4C2AB8DF}" id="{85963EEC-F8C6-B615-E9FB-CAEB7507B77D}" done="0">
    <text xml:space="preserve">Cuando se trate de indicadores estratégicos, estos planes deben estar alineados con los planes de acción de las dependencias de la secretaria.
</text>
  </threadedComment>
  <threadedComment ref="H40" personId="{065B1AD9-CBD5-4890-7734-3A0D4C2AB8DF}" id="{006A002C-008D-4D9C-A44A-0064000F008E}" done="0">
    <text xml:space="preserve">Responsable del seguimiento, validación de resultados y definición de planes de acción sobre el indicador
</text>
  </threadedComment>
  <threadedComment ref="F41" personId="{065B1AD9-CBD5-4890-7734-3A0D4C2AB8DF}" id="{C29E2201-8E4F-4B49-B94C-3B568124B2BE}" done="0">
    <text xml:space="preserve">Cuando se trate de indicadores estratégicos, estos planes deben estar alineados con los planes de acción de las dependencias de la secretaria.
</text>
  </threadedComment>
  <threadedComment ref="H41" personId="{065B1AD9-CBD5-4890-7734-3A0D4C2AB8DF}" id="{00AF0069-005D-4027-88BA-00270081002C}" done="0">
    <text xml:space="preserve">Responsable del seguimiento, validación de resultados y definición de planes de acción sobre el indicador
</text>
  </threadedComment>
  <threadedComment ref="F42" personId="{065B1AD9-CBD5-4890-7734-3A0D4C2AB8DF}" id="{EB79932D-1E38-2F2E-E70A-21D58A2C8CA9}" done="0">
    <text xml:space="preserve">Cuando se trate de indicadores estratégicos, estos planes deben estar alineados con los planes de acción de las dependencias de la secretaria.
</text>
  </threadedComment>
  <threadedComment ref="H42" personId="{065B1AD9-CBD5-4890-7734-3A0D4C2AB8DF}" id="{00CD008D-00D0-4E81-84A9-009900FD00CC}" done="0">
    <text xml:space="preserve">Responsable del seguimiento, validación de resultados y definición de planes de acción sobre el indicador
</text>
  </threadedComment>
  <threadedComment ref="F43" personId="{065B1AD9-CBD5-4890-7734-3A0D4C2AB8DF}" id="{007A005D-00CE-45CF-BB4C-001600DF0053}" done="0">
    <text xml:space="preserve">Cuando se trate de indicadores estratégicos, estos planes deben estar alineados con los planes de acción de las dependencias de la secretaria.
</text>
  </threadedComment>
  <threadedComment ref="H43" personId="{065B1AD9-CBD5-4890-7734-3A0D4C2AB8DF}" id="{00B8009D-008E-4DC8-87BA-0030005E007B}" done="0">
    <text xml:space="preserve">Responsable del seguimiento, validación de resultados y definición de planes de acción sobre el indicador
</text>
  </threadedComment>
  <threadedComment ref="F44" personId="{065B1AD9-CBD5-4890-7734-3A0D4C2AB8DF}" id="{006800D9-00B6-490A-93ED-00C000070042}" done="0">
    <text xml:space="preserve">Cuando se trate de indicadores estratégicos, estos planes deben estar alineados con los planes de acción de las dependencias de la secretaria.
</text>
  </threadedComment>
  <threadedComment ref="H44" personId="{065B1AD9-CBD5-4890-7734-3A0D4C2AB8DF}" id="{009F00DF-0082-4557-A0CE-00A100BB0086}" done="0">
    <text xml:space="preserve">Responsable del seguimiento, validación de resultados y definición de planes de acción sobre el indicador
</text>
  </threadedComment>
  <threadedComment ref="F8" personId="{065B1AD9-CBD5-4890-7734-3A0D4C2AB8DF}" id="{00240041-0040-4614-B2BB-0036002F008B}" done="0">
    <text xml:space="preserve">Corresponde al nombre a o la expresión que identifica el indicador
</text>
  </threadedComment>
  <threadedComment ref="I9" personId="{065B1AD9-CBD5-4890-7734-3A0D4C2AB8DF}" id="{00F300D6-00D3-4ECC-8E05-00E2006D0079}" done="0">
    <text xml:space="preserve">Se marcará SI cuando el indicador pertenezca al conjunto de indicadores inicialmente definido por el MEN en su tablero de indicadores, y NO cuando el indicador haya sido agregado en la secretaria al tablero.
</text>
  </threadedComment>
</ThreadedComments>
</file>

<file path=xl/threadedComments/threadedComment3.xml><?xml version="1.0" encoding="utf-8"?>
<ThreadedComments xmlns="http://schemas.microsoft.com/office/spreadsheetml/2018/threadedcomments" xmlns:x="http://schemas.openxmlformats.org/spreadsheetml/2006/main">
  <threadedComment ref="C4" personId="{065B1AD9-CBD5-4890-7734-3A0D4C2AB8DF}" id="{00BD0039-0034-4DAB-8373-008D005200DC}" done="0">
    <text xml:space="preserve">Rangos para la evaluación de las mediciones que se obtengan del indicador .
Aquí se considera un rango que este entre 0 y un valor por debajo de la línea base (primera medición)
</text>
  </threadedComment>
</ThreadedComments>
</file>

<file path=xl/threadedComments/threadedComment4.xml><?xml version="1.0" encoding="utf-8"?>
<ThreadedComments xmlns="http://schemas.microsoft.com/office/spreadsheetml/2018/threadedcomments" xmlns:x="http://schemas.openxmlformats.org/spreadsheetml/2006/main">
  <threadedComment ref="S11" personId="{5C489352-D1F8-3927-650E-CAC5165EF2F6}" id="{00660049-00EC-4604-8CC0-0026000F0023}" done="0">
    <text xml:space="preserve">%
</text>
  </threadedComment>
</ThreadedComments>
</file>

<file path=xl/threadedComments/threadedComment5.xml><?xml version="1.0" encoding="utf-8"?>
<ThreadedComments xmlns="http://schemas.microsoft.com/office/spreadsheetml/2018/threadedcomments" xmlns:x="http://schemas.openxmlformats.org/spreadsheetml/2006/main">
  <threadedComment ref="B11" personId="{065B1AD9-CBD5-4890-7734-3A0D4C2AB8DF}" id="{008600A8-009B-4ACC-B91A-001B00A80021}" done="0">
    <text xml:space="preserve">INCLUYE:
Cómo se mide el indicador?
Cómo de expresa el indicador?
Esta puede ser:  porcentaje, razón, etc.
</text>
  </threadedComment>
  <threadedComment ref="H11" personId="{065B1AD9-CBD5-4890-7734-3A0D4C2AB8DF}" id="{00E9003C-0074-491D-A9A2-00E20078008F}" done="0">
    <text xml:space="preserve">INCLUYE:
Cuáles son las variables que componen el indicador?
Cuál es el concepto de estas variables? 
</text>
  </threadedComment>
  <threadedComment ref="B12" personId="{065B1AD9-CBD5-4890-7734-3A0D4C2AB8DF}" id="{000F00B0-00BF-42B3-9DEE-007400AB0087}" done="0">
    <text xml:space="preserve">INCLUYE:
Fórmula de construcción del indicador
</text>
  </threadedComment>
  <threadedComment ref="H12" personId="{065B1AD9-CBD5-4890-7734-3A0D4C2AB8DF}" id="{00AC00F4-0056-4872-9088-00CD00C2000B}" done="0">
    <text xml:space="preserve">INCLUYE:
Cuál es la metodología de recolección y procesamiento de las variables y del indicador calculado?
Los datos cómo están presentados?, Cuál es su desagregación?
Qué aspectos deben ser tenidos en cuenta para su análisis?
Contra qué información puede ser comparado los resultados del indicador?
</text>
  </threadedComment>
  <threadedComment ref="B13" personId="{065B1AD9-CBD5-4890-7734-3A0D4C2AB8DF}" id="{002900B9-0028-44DE-A36F-006E0012007C}" done="0">
    <text xml:space="preserve">INCLUYE:
Cuáles entidades externas o dependencias del MEN son las encargadas del procesamiento y divulgación de la información insumo para el cálculo del indicador?
</text>
  </threadedComment>
  <threadedComment ref="H13" personId="{065B1AD9-CBD5-4890-7734-3A0D4C2AB8DF}" id="{002100F6-00B9-46A1-9C96-00DB00450023}" done="0">
    <text xml:space="preserve">INCLUYE:
Cada cuánto tiempo debe ser calculado el indicador?
Con qué frecuencia?.
Esta puede ser:  censal, anual, trimestral, mensual, diaria, etc.
</text>
  </threadedComment>
  <threadedComment ref="B14" personId="{065B1AD9-CBD5-4890-7734-3A0D4C2AB8DF}" id="{00E50066-00A0-4B09-B262-001D00D800AC}" done="0">
    <text xml:space="preserve">Responsable de obtener la medición del indicador
</text>
  </threadedComment>
  <threadedComment ref="H14" personId="{065B1AD9-CBD5-4890-7734-3A0D4C2AB8DF}" id="{00F80007-0007-4887-A82E-0040009C00A5}" done="0">
    <text xml:space="preserve">Responsable del seguimiento, validación de resultados y definición de planes de acción sobre el indicador
</text>
  </threadedComment>
  <threadedComment ref="B15" personId="{065B1AD9-CBD5-4890-7734-3A0D4C2AB8DF}" id="{0094009D-002F-4932-BAC6-00D600350004}" done="0">
    <text xml:space="preserve">Medición, comportamiento o estimación del indicador al inicio de la gestión de gobierno
</text>
  </threadedComment>
  <threadedComment ref="F15" personId="{065B1AD9-CBD5-4890-7734-3A0D4C2AB8DF}" id="{0023002D-00EA-4542-9CED-0073009E009F}" done="0">
    <text xml:space="preserve">Objetivo propuesto para el indicador, para indicadores estratégicos debe involucrar meta anual según Plan Indicativo
</text>
  </threadedComment>
  <threadedComment ref="H15" personId="{065B1AD9-CBD5-4890-7734-3A0D4C2AB8DF}" id="{00C70082-001F-4D95-83DA-002F00A200B1}" done="0">
    <text xml:space="preserve">Rangos para la evaluación de las mediciones que se obtengan del indicador .
Aquí se considera un rango que este entre 0 y un valor por debajo de la línea base (primera medición)
</text>
  </threadedComment>
  <threadedComment ref="F7" personId="{065B1AD9-CBD5-4890-7734-3A0D4C2AB8DF}" id="{00D300AB-0049-462D-83B8-00270064005B}" done="0">
    <text xml:space="preserve">Corresponde al nombre a o la expresión que identifica el indicador
</text>
  </threadedComment>
  <threadedComment ref="I8" personId="{065B1AD9-CBD5-4890-7734-3A0D4C2AB8DF}" id="{004F007B-00F8-40B0-BC23-00FC00D90021}" done="0">
    <text xml:space="preserve">Se marcará SI cuando el indicador pertenezca al conjunto de indicadores inicialmente definido por el MEN en su tablero de indicadores, y NO cuando el indicador haya sido agregado en la secretaria al tablero.
</text>
  </threadedComment>
  <threadedComment ref="B10" personId="{065B1AD9-CBD5-4890-7734-3A0D4C2AB8DF}" id="{00780008-004E-46E6-94AE-005200490069}" done="0">
    <text xml:space="preserve">INCLUYE:
Qué se espera obtener del indicador?
Cuál es su finalidad?
Qué busca medir? 
Qué uso se espera dar?
</text>
  </threadedComment>
  <threadedComment ref="H10" personId="{065B1AD9-CBD5-4890-7734-3A0D4C2AB8DF}" id="{003D002D-0083-453F-895F-005300D10000}" done="0">
    <text xml:space="preserve">INCLUYE:
Por qué es importante su construcción y análisis ?
Por qué el indicador es adecuado para cumplir el objetivo qué se espera de el?
</text>
  </threadedComment>
</ThreadedComments>
</file>

<file path=xl/worksheets/_rels/sheet1.xml.rels><?xml version="1.0" encoding="UTF-8" standalone="yes"?><Relationships xmlns="http://schemas.openxmlformats.org/package/2006/relationships"><Relationship  Id="rId1" Type="http://schemas.microsoft.com/office/2017/10/relationships/threadedComment" Target="../threadedComments/threadedComment1.xml"/><Relationship  Id="rId2" Type="http://schemas.openxmlformats.org/officeDocument/2006/relationships/comments" Target="../comments1.xml"/><Relationship  Id="rId3" Type="http://schemas.openxmlformats.org/officeDocument/2006/relationships/drawing" Target="../drawings/drawing1.xml"/><Relationship  Id="rId4" Type="http://schemas.openxmlformats.org/officeDocument/2006/relationships/vmlDrawing" Target="../drawings/vmlDrawing1.vml"/></Relationships>
</file>

<file path=xl/worksheets/_rels/sheet2.xml.rels><?xml version="1.0" encoding="UTF-8" standalone="yes"?><Relationships xmlns="http://schemas.openxmlformats.org/package/2006/relationships"><Relationship  Id="rId1" Type="http://schemas.openxmlformats.org/officeDocument/2006/relationships/drawing" Target="../drawings/drawing2.xml"/></Relationships>
</file>

<file path=xl/worksheets/_rels/sheet3.xml.rels><?xml version="1.0" encoding="UTF-8" standalone="yes"?><Relationships xmlns="http://schemas.openxmlformats.org/package/2006/relationships"><Relationship  Id="rId1" Type="http://schemas.microsoft.com/office/2017/10/relationships/threadedComment" Target="../threadedComments/threadedComment2.xml"/><Relationship  Id="rId2" Type="http://schemas.openxmlformats.org/officeDocument/2006/relationships/comments" Target="../comments2.xml"/><Relationship  Id="rId3" Type="http://schemas.openxmlformats.org/officeDocument/2006/relationships/drawing" Target="../drawings/drawing3.xml"/><Relationship  Id="rId4" Type="http://schemas.openxmlformats.org/officeDocument/2006/relationships/vmlDrawing" Target="../drawings/vmlDrawing2.vml"/></Relationships>
</file>

<file path=xl/worksheets/_rels/sheet4.xml.rels><?xml version="1.0" encoding="UTF-8" standalone="yes"?><Relationships xmlns="http://schemas.openxmlformats.org/package/2006/relationships"><Relationship  Id="rId1" Type="http://schemas.microsoft.com/office/2017/10/relationships/threadedComment" Target="../threadedComments/threadedComment3.xml"/><Relationship  Id="rId2" Type="http://schemas.openxmlformats.org/officeDocument/2006/relationships/comments" Target="../comments3.xml"/><Relationship  Id="rId3" Type="http://schemas.openxmlformats.org/officeDocument/2006/relationships/drawing" Target="../drawings/drawing4.xml"/><Relationship  Id="rId4" Type="http://schemas.openxmlformats.org/officeDocument/2006/relationships/vmlDrawing" Target="../drawings/vmlDrawing3.vml"/></Relationships>
</file>

<file path=xl/worksheets/_rels/sheet5.xml.rels><?xml version="1.0" encoding="UTF-8" standalone="yes"?><Relationships xmlns="http://schemas.openxmlformats.org/package/2006/relationships"><Relationship  Id="rId1" Type="http://schemas.microsoft.com/office/2017/10/relationships/threadedComment" Target="../threadedComments/threadedComment4.xml"/><Relationship  Id="rId2" Type="http://schemas.openxmlformats.org/officeDocument/2006/relationships/comments" Target="../comments4.xml"/><Relationship  Id="rId3" Type="http://schemas.openxmlformats.org/officeDocument/2006/relationships/drawing" Target="../drawings/drawing5.xml"/><Relationship  Id="rId4" Type="http://schemas.openxmlformats.org/officeDocument/2006/relationships/vmlDrawing" Target="../drawings/vmlDrawing4.vml"/></Relationships>
</file>

<file path=xl/worksheets/_rels/sheet6.xml.rels><?xml version="1.0" encoding="UTF-8" standalone="yes"?><Relationships xmlns="http://schemas.openxmlformats.org/package/2006/relationships"><Relationship  Id="rId1" Type="http://schemas.microsoft.com/office/2017/10/relationships/threadedComment" Target="../threadedComments/threadedComment5.xml"/><Relationship  Id="rId2" Type="http://schemas.openxmlformats.org/officeDocument/2006/relationships/comments" Target="../comments5.xml"/><Relationship  Id="rId3" Type="http://schemas.openxmlformats.org/officeDocument/2006/relationships/drawing" Target="../drawings/drawing6.xml"/><Relationship  Id="rId4" Type="http://schemas.openxmlformats.org/officeDocument/2006/relationships/vmlDrawing" Target="../drawings/vmlDrawing5.v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sheetPr codeName="Hoja1">
    <tabColor theme="6" tint="-0.249977111117893"/>
    <outlinePr applyStyles="0" summaryBelow="1" summaryRight="1" showOutlineSymbols="1"/>
    <pageSetUpPr autoPageBreaks="1" fitToPage="1"/>
  </sheetPr>
  <sheetViews>
    <sheetView view="pageBreakPreview" topLeftCell="A41" zoomScale="110" workbookViewId="0">
      <selection activeCell="C30" activeCellId="0" sqref="C30"/>
    </sheetView>
  </sheetViews>
  <sheetFormatPr defaultColWidth="11.4285714285714" defaultRowHeight="12.75"/>
  <cols>
    <col customWidth="1" min="1" max="1" width="19.285714285714299"/>
    <col customWidth="1" min="2" max="2" width="6.71428571428571"/>
    <col customWidth="1" min="3" max="3" style="1" width="7.71428571428571"/>
    <col customWidth="1" min="4" max="4" style="2" width="12.285714285714301"/>
    <col customWidth="1" min="5" max="5" width="86"/>
    <col customWidth="1" min="6" max="6" style="3" width="19.8571428571429"/>
    <col customWidth="1" min="7" max="7" width="16.1428571428571"/>
    <col customWidth="1" min="8" max="8" width="23.571428571428601"/>
    <col customWidth="1" min="9" max="9" width="14.714285714285699"/>
    <col customWidth="1" min="10" max="10" width="21.285714285714299"/>
    <col customWidth="1" hidden="1" min="11" max="12" width="11.4285714285714"/>
    <col customWidth="1" hidden="1" min="13" max="13" width="1.28571428571429"/>
  </cols>
  <sheetData>
    <row r="1" ht="15" customHeight="1">
      <c r="A1" s="4"/>
      <c r="B1" s="5"/>
      <c r="C1" s="6"/>
      <c r="D1" s="7"/>
      <c r="E1" s="8" t="s">
        <v>0</v>
      </c>
      <c r="F1" s="9"/>
      <c r="G1" s="9"/>
      <c r="H1" s="10"/>
      <c r="I1" s="11" t="s">
        <v>1</v>
      </c>
      <c r="J1" s="12" t="s">
        <v>2</v>
      </c>
      <c r="K1" s="13"/>
      <c r="L1" s="13"/>
      <c r="M1" s="13"/>
    </row>
    <row r="2" ht="15" customHeight="1">
      <c r="A2" s="14"/>
      <c r="B2" s="5"/>
      <c r="C2" s="6"/>
      <c r="D2" s="7"/>
      <c r="E2" s="15"/>
      <c r="F2" s="16"/>
      <c r="G2" s="16"/>
      <c r="H2" s="17"/>
      <c r="I2" s="18" t="s">
        <v>3</v>
      </c>
      <c r="J2" s="19" t="s">
        <v>4</v>
      </c>
      <c r="K2" s="13"/>
      <c r="L2" s="13"/>
      <c r="M2" s="13"/>
    </row>
    <row r="3" ht="15" customHeight="1">
      <c r="A3" s="14"/>
      <c r="B3" s="5"/>
      <c r="C3" s="6"/>
      <c r="D3" s="7"/>
      <c r="E3" s="15"/>
      <c r="F3" s="16"/>
      <c r="G3" s="16"/>
      <c r="H3" s="17"/>
      <c r="I3" s="18" t="s">
        <v>5</v>
      </c>
      <c r="J3" s="20" t="s">
        <v>6</v>
      </c>
      <c r="K3" s="13"/>
      <c r="L3" s="13"/>
      <c r="M3" s="13"/>
    </row>
    <row r="4" ht="15" customHeight="1">
      <c r="A4" s="14"/>
      <c r="B4" s="21" t="s">
        <v>7</v>
      </c>
      <c r="C4" s="22"/>
      <c r="D4" s="23"/>
      <c r="E4" s="15"/>
      <c r="F4" s="16"/>
      <c r="G4" s="16"/>
      <c r="H4" s="17"/>
      <c r="I4" s="24" t="s">
        <v>8</v>
      </c>
      <c r="J4" s="25" t="s">
        <v>9</v>
      </c>
      <c r="K4" s="13"/>
      <c r="L4" s="13"/>
      <c r="M4" s="13"/>
    </row>
    <row r="5" ht="24.949999999999999" customHeight="1">
      <c r="A5" s="26" t="s">
        <v>10</v>
      </c>
      <c r="B5" s="27"/>
      <c r="C5" s="27"/>
      <c r="D5" s="27"/>
      <c r="E5" s="27"/>
      <c r="F5" s="27"/>
      <c r="G5" s="27"/>
      <c r="H5" s="27"/>
      <c r="I5" s="27"/>
      <c r="J5" s="28"/>
      <c r="L5" s="29"/>
    </row>
    <row r="6" ht="24.75" customHeight="1">
      <c r="A6" s="30" t="s">
        <v>11</v>
      </c>
      <c r="B6" s="31" t="s">
        <v>2</v>
      </c>
      <c r="C6" s="32"/>
      <c r="D6" s="33"/>
      <c r="E6" s="34" t="s">
        <v>12</v>
      </c>
      <c r="F6" s="35" t="s">
        <v>13</v>
      </c>
      <c r="G6" s="36"/>
      <c r="H6" s="37"/>
      <c r="I6" s="38" t="s">
        <v>14</v>
      </c>
      <c r="J6" s="39" t="s">
        <v>15</v>
      </c>
      <c r="L6" s="29"/>
    </row>
    <row r="7" ht="24" customHeight="1">
      <c r="A7" s="40"/>
      <c r="B7" s="41"/>
      <c r="C7" s="42"/>
      <c r="D7" s="43"/>
      <c r="E7" s="44"/>
      <c r="F7" s="45"/>
      <c r="G7" s="46"/>
      <c r="H7" s="47"/>
      <c r="I7" s="48" t="s">
        <v>16</v>
      </c>
      <c r="J7" s="49"/>
      <c r="L7" s="29"/>
    </row>
    <row r="8">
      <c r="A8" s="50"/>
      <c r="B8" s="51"/>
      <c r="C8" s="51"/>
      <c r="D8" s="51"/>
      <c r="E8" s="51"/>
      <c r="F8" s="51"/>
      <c r="G8" s="51"/>
      <c r="H8" s="51"/>
      <c r="I8" s="51"/>
      <c r="J8" s="52"/>
      <c r="L8" s="29"/>
    </row>
    <row r="9" ht="71.25" customHeight="1">
      <c r="A9" s="53" t="s">
        <v>17</v>
      </c>
      <c r="B9" s="54" t="s">
        <v>18</v>
      </c>
      <c r="C9" s="55"/>
      <c r="D9" s="55"/>
      <c r="E9" s="55"/>
      <c r="F9" s="56"/>
      <c r="G9" s="57" t="s">
        <v>19</v>
      </c>
      <c r="H9" s="54" t="s">
        <v>20</v>
      </c>
      <c r="I9" s="55"/>
      <c r="J9" s="58"/>
      <c r="L9" s="29"/>
    </row>
    <row r="10" ht="96" customHeight="1">
      <c r="A10" s="53" t="s">
        <v>21</v>
      </c>
      <c r="B10" s="54" t="s">
        <v>22</v>
      </c>
      <c r="C10" s="55"/>
      <c r="D10" s="55"/>
      <c r="E10" s="55"/>
      <c r="F10" s="56"/>
      <c r="G10" s="57" t="s">
        <v>23</v>
      </c>
      <c r="H10" s="59" t="s">
        <v>24</v>
      </c>
      <c r="I10" s="60"/>
      <c r="J10" s="61"/>
      <c r="L10" s="29"/>
    </row>
    <row r="11" ht="130.5" customHeight="1">
      <c r="A11" s="53" t="s">
        <v>25</v>
      </c>
      <c r="B11" s="54" t="s">
        <v>26</v>
      </c>
      <c r="C11" s="55"/>
      <c r="D11" s="55"/>
      <c r="E11" s="55"/>
      <c r="F11" s="56"/>
      <c r="G11" s="57" t="s">
        <v>27</v>
      </c>
      <c r="H11" s="54" t="s">
        <v>28</v>
      </c>
      <c r="I11" s="55"/>
      <c r="J11" s="58"/>
      <c r="L11" s="29"/>
    </row>
    <row r="12" ht="69.950000000000003" customHeight="1">
      <c r="A12" s="53" t="s">
        <v>29</v>
      </c>
      <c r="B12" s="54" t="s">
        <v>30</v>
      </c>
      <c r="C12" s="55"/>
      <c r="D12" s="55"/>
      <c r="E12" s="55"/>
      <c r="F12" s="56"/>
      <c r="G12" s="57" t="s">
        <v>31</v>
      </c>
      <c r="H12" s="54" t="s">
        <v>32</v>
      </c>
      <c r="I12" s="55"/>
      <c r="J12" s="58"/>
      <c r="L12" s="29"/>
    </row>
    <row r="13" ht="42.75" customHeight="1">
      <c r="A13" s="53" t="s">
        <v>33</v>
      </c>
      <c r="B13" s="54" t="s">
        <v>34</v>
      </c>
      <c r="C13" s="55"/>
      <c r="D13" s="55"/>
      <c r="E13" s="55"/>
      <c r="F13" s="56"/>
      <c r="G13" s="57" t="s">
        <v>35</v>
      </c>
      <c r="H13" s="62" t="s">
        <v>34</v>
      </c>
      <c r="I13" s="62"/>
      <c r="J13" s="62"/>
      <c r="L13" s="29"/>
    </row>
    <row r="14" ht="25.5" customHeight="1">
      <c r="A14" s="63" t="s">
        <v>36</v>
      </c>
      <c r="B14" s="64">
        <v>10</v>
      </c>
      <c r="C14" s="65"/>
      <c r="D14" s="66"/>
      <c r="E14" s="67" t="s">
        <v>37</v>
      </c>
      <c r="F14" s="68">
        <v>6</v>
      </c>
      <c r="G14" s="67" t="s">
        <v>38</v>
      </c>
      <c r="H14" s="69" t="s">
        <v>39</v>
      </c>
      <c r="I14" s="70" t="s">
        <v>40</v>
      </c>
      <c r="J14" s="71" t="s">
        <v>41</v>
      </c>
      <c r="L14" s="29"/>
      <c r="N14" s="72"/>
      <c r="O14" s="72"/>
    </row>
    <row r="15" ht="27.75" customHeight="1">
      <c r="A15" s="73"/>
      <c r="B15" s="74"/>
      <c r="C15" s="74"/>
      <c r="D15" s="75"/>
      <c r="E15" s="76"/>
      <c r="F15" s="77"/>
      <c r="G15" s="76"/>
      <c r="H15" s="78" t="s">
        <v>42</v>
      </c>
      <c r="I15" s="79" t="s">
        <v>43</v>
      </c>
      <c r="J15" s="80" t="s">
        <v>44</v>
      </c>
      <c r="N15" s="72"/>
      <c r="O15" s="72"/>
    </row>
    <row r="16" ht="13.5">
      <c r="A16" s="81"/>
      <c r="B16" s="82"/>
      <c r="C16" s="82"/>
      <c r="D16" s="82"/>
      <c r="E16" s="82"/>
      <c r="F16" s="82"/>
      <c r="G16" s="82"/>
      <c r="H16" s="82"/>
      <c r="I16" s="82"/>
      <c r="J16" s="83"/>
    </row>
    <row r="17" ht="15" customHeight="1">
      <c r="A17" s="4"/>
      <c r="B17" s="84" t="s">
        <v>45</v>
      </c>
      <c r="C17" s="84"/>
      <c r="D17" s="84"/>
      <c r="E17" s="85" t="s">
        <v>46</v>
      </c>
      <c r="F17" s="85"/>
      <c r="G17" s="85"/>
      <c r="H17" s="85"/>
      <c r="I17" s="11" t="s">
        <v>1</v>
      </c>
      <c r="J17" s="12" t="s">
        <v>2</v>
      </c>
    </row>
    <row r="18" ht="15" customHeight="1">
      <c r="A18" s="14"/>
      <c r="B18" s="86"/>
      <c r="C18" s="86"/>
      <c r="D18" s="86"/>
      <c r="E18" s="87"/>
      <c r="F18" s="87"/>
      <c r="G18" s="87"/>
      <c r="H18" s="87"/>
      <c r="I18" s="18" t="s">
        <v>3</v>
      </c>
      <c r="J18" s="19" t="s">
        <v>4</v>
      </c>
    </row>
    <row r="19" ht="15" customHeight="1">
      <c r="A19" s="14"/>
      <c r="B19" s="86"/>
      <c r="C19" s="86"/>
      <c r="D19" s="86"/>
      <c r="E19" s="87"/>
      <c r="F19" s="87"/>
      <c r="G19" s="87"/>
      <c r="H19" s="87"/>
      <c r="I19" s="18" t="s">
        <v>5</v>
      </c>
      <c r="J19" s="20" t="s">
        <v>6</v>
      </c>
    </row>
    <row r="20" ht="15" customHeight="1">
      <c r="A20" s="14"/>
      <c r="B20" s="86"/>
      <c r="C20" s="86"/>
      <c r="D20" s="86"/>
      <c r="E20" s="87"/>
      <c r="F20" s="87"/>
      <c r="G20" s="87"/>
      <c r="H20" s="87"/>
      <c r="I20" s="18" t="s">
        <v>8</v>
      </c>
      <c r="J20" s="25" t="s">
        <v>9</v>
      </c>
    </row>
    <row r="21" ht="24.949999999999999" customHeight="1">
      <c r="A21" s="88" t="s">
        <v>47</v>
      </c>
      <c r="B21" s="89"/>
      <c r="C21" s="89"/>
      <c r="D21" s="89"/>
      <c r="E21" s="89"/>
      <c r="F21" s="89"/>
      <c r="G21" s="89"/>
      <c r="H21" s="89"/>
      <c r="I21" s="89"/>
      <c r="J21" s="90"/>
      <c r="L21" s="29"/>
    </row>
    <row r="22" ht="34.5" customHeight="1">
      <c r="A22" s="91" t="s">
        <v>48</v>
      </c>
      <c r="B22" s="92" t="s">
        <v>37</v>
      </c>
      <c r="C22" s="92" t="s">
        <v>49</v>
      </c>
      <c r="D22" s="93" t="s">
        <v>50</v>
      </c>
      <c r="E22" s="94" t="s">
        <v>51</v>
      </c>
      <c r="F22" s="92" t="s">
        <v>52</v>
      </c>
      <c r="G22" s="95"/>
      <c r="H22" s="92" t="s">
        <v>53</v>
      </c>
      <c r="I22" s="92" t="s">
        <v>54</v>
      </c>
      <c r="J22" s="96" t="s">
        <v>55</v>
      </c>
      <c r="K22" s="97"/>
      <c r="L22" s="29"/>
    </row>
    <row r="23" ht="51" hidden="1">
      <c r="A23" s="98">
        <v>41670</v>
      </c>
      <c r="B23" s="99">
        <v>10</v>
      </c>
      <c r="C23" s="100">
        <v>7</v>
      </c>
      <c r="D23" s="101">
        <f>+(7-7)/7</f>
        <v>0</v>
      </c>
      <c r="E23" s="102" t="s">
        <v>56</v>
      </c>
      <c r="F23" s="102" t="s">
        <v>57</v>
      </c>
      <c r="G23" s="102"/>
      <c r="H23" s="62" t="s">
        <v>58</v>
      </c>
      <c r="I23" s="103">
        <v>42035</v>
      </c>
      <c r="J23" s="104" t="s">
        <v>59</v>
      </c>
      <c r="K23" s="105"/>
    </row>
    <row r="24" ht="165.75" hidden="1" customHeight="1">
      <c r="A24" s="98">
        <v>41698</v>
      </c>
      <c r="B24" s="99">
        <v>10</v>
      </c>
      <c r="C24" s="100">
        <v>18</v>
      </c>
      <c r="D24" s="101">
        <f t="shared" ref="D24:D29" si="0">+(C24-C23)/C23</f>
        <v>1.5714285714285701</v>
      </c>
      <c r="E24" s="102" t="s">
        <v>60</v>
      </c>
      <c r="F24" s="106" t="s">
        <v>61</v>
      </c>
      <c r="G24" s="106"/>
      <c r="H24" s="62" t="s">
        <v>58</v>
      </c>
      <c r="I24" s="103">
        <v>42035</v>
      </c>
      <c r="J24" s="104" t="s">
        <v>59</v>
      </c>
      <c r="K24" s="105"/>
    </row>
    <row r="25" hidden="1">
      <c r="A25" s="98">
        <v>41728</v>
      </c>
      <c r="B25" s="99">
        <v>10</v>
      </c>
      <c r="C25" s="100">
        <v>14</v>
      </c>
      <c r="D25" s="101">
        <f t="shared" si="0"/>
        <v>-0.22222222222222199</v>
      </c>
      <c r="E25" s="102" t="s">
        <v>62</v>
      </c>
      <c r="F25" s="102" t="s">
        <v>57</v>
      </c>
      <c r="G25" s="102"/>
      <c r="H25" s="62" t="s">
        <v>58</v>
      </c>
      <c r="I25" s="103">
        <v>42035</v>
      </c>
      <c r="J25" s="104" t="s">
        <v>59</v>
      </c>
      <c r="K25" s="105"/>
    </row>
    <row r="26" ht="114.75" hidden="1" customHeight="1">
      <c r="A26" s="98" t="s">
        <v>63</v>
      </c>
      <c r="B26" s="99">
        <v>10</v>
      </c>
      <c r="C26" s="100">
        <v>8</v>
      </c>
      <c r="D26" s="101">
        <f t="shared" si="0"/>
        <v>-0.42857142857142899</v>
      </c>
      <c r="E26" s="102" t="s">
        <v>64</v>
      </c>
      <c r="F26" s="102" t="s">
        <v>57</v>
      </c>
      <c r="G26" s="102"/>
      <c r="H26" s="62" t="s">
        <v>58</v>
      </c>
      <c r="I26" s="103">
        <v>42035</v>
      </c>
      <c r="J26" s="104" t="s">
        <v>59</v>
      </c>
      <c r="K26" s="105"/>
    </row>
    <row r="27" ht="114.75" hidden="1" customHeight="1">
      <c r="A27" s="98">
        <v>41790</v>
      </c>
      <c r="B27" s="99">
        <v>10</v>
      </c>
      <c r="C27" s="100">
        <v>23</v>
      </c>
      <c r="D27" s="101">
        <f t="shared" si="0"/>
        <v>1.875</v>
      </c>
      <c r="E27" s="102" t="s">
        <v>65</v>
      </c>
      <c r="F27" s="102" t="s">
        <v>57</v>
      </c>
      <c r="G27" s="102"/>
      <c r="H27" s="62" t="s">
        <v>58</v>
      </c>
      <c r="I27" s="103">
        <v>42035</v>
      </c>
      <c r="J27" s="104" t="s">
        <v>59</v>
      </c>
      <c r="K27" s="105"/>
    </row>
    <row r="28" ht="100.5" hidden="1" customHeight="1">
      <c r="A28" s="98">
        <v>41820</v>
      </c>
      <c r="B28" s="99">
        <v>10</v>
      </c>
      <c r="C28" s="100">
        <v>13</v>
      </c>
      <c r="D28" s="101">
        <f t="shared" si="0"/>
        <v>-0.434782608695652</v>
      </c>
      <c r="E28" s="102" t="s">
        <v>66</v>
      </c>
      <c r="F28" s="102" t="s">
        <v>57</v>
      </c>
      <c r="G28" s="102"/>
      <c r="H28" s="62" t="s">
        <v>58</v>
      </c>
      <c r="I28" s="103">
        <v>42035</v>
      </c>
      <c r="J28" s="104" t="s">
        <v>59</v>
      </c>
      <c r="K28" s="105"/>
    </row>
    <row r="29" ht="102" hidden="1" customHeight="1">
      <c r="A29" s="98">
        <v>41851</v>
      </c>
      <c r="B29" s="99">
        <v>10</v>
      </c>
      <c r="C29" s="100">
        <v>13</v>
      </c>
      <c r="D29" s="101">
        <f t="shared" si="0"/>
        <v>0</v>
      </c>
      <c r="E29" s="102" t="s">
        <v>67</v>
      </c>
      <c r="F29" s="102" t="s">
        <v>57</v>
      </c>
      <c r="G29" s="102"/>
      <c r="H29" s="62" t="s">
        <v>58</v>
      </c>
      <c r="I29" s="103">
        <v>42035</v>
      </c>
      <c r="J29" s="104"/>
      <c r="K29" s="105"/>
    </row>
    <row r="30" s="107" customFormat="1" ht="229" customHeight="1">
      <c r="A30" s="108">
        <v>45688</v>
      </c>
      <c r="B30" s="109">
        <v>10</v>
      </c>
      <c r="C30" s="110">
        <v>10</v>
      </c>
      <c r="D30" s="111">
        <v>1</v>
      </c>
      <c r="E30" s="112" t="s">
        <v>68</v>
      </c>
      <c r="F30" s="113" t="s">
        <v>69</v>
      </c>
      <c r="G30" s="113"/>
      <c r="H30" s="114" t="s">
        <v>58</v>
      </c>
      <c r="I30" s="108">
        <v>45688</v>
      </c>
      <c r="J30" s="115" t="s">
        <v>59</v>
      </c>
      <c r="K30" s="116"/>
    </row>
    <row r="31" s="107" customFormat="1" ht="235" customHeight="1">
      <c r="A31" s="108">
        <v>45716</v>
      </c>
      <c r="B31" s="109">
        <v>10</v>
      </c>
      <c r="C31" s="110">
        <v>12</v>
      </c>
      <c r="D31" s="112">
        <f t="shared" ref="D31:D33" si="1">+(C30-C31)/C30</f>
        <v>-0.20000000000000001</v>
      </c>
      <c r="E31" s="117" t="s">
        <v>70</v>
      </c>
      <c r="F31" s="113" t="s">
        <v>69</v>
      </c>
      <c r="G31" s="113"/>
      <c r="H31" s="114" t="s">
        <v>58</v>
      </c>
      <c r="I31" s="108">
        <v>45716</v>
      </c>
      <c r="J31" s="115" t="s">
        <v>59</v>
      </c>
      <c r="K31" s="116"/>
      <c r="P31" s="118"/>
    </row>
    <row r="32" s="107" customFormat="1" ht="165" customHeight="1">
      <c r="A32" s="108">
        <v>45747</v>
      </c>
      <c r="B32" s="109">
        <v>10</v>
      </c>
      <c r="C32" s="119">
        <v>8</v>
      </c>
      <c r="D32" s="120">
        <f t="shared" si="1"/>
        <v>0.33333333333333331</v>
      </c>
      <c r="E32" s="121" t="s">
        <v>71</v>
      </c>
      <c r="F32" s="113" t="s">
        <v>69</v>
      </c>
      <c r="G32" s="113"/>
      <c r="H32" s="114" t="s">
        <v>58</v>
      </c>
      <c r="I32" s="108">
        <v>45747</v>
      </c>
      <c r="J32" s="115" t="s">
        <v>59</v>
      </c>
      <c r="K32" s="116"/>
    </row>
    <row r="33" s="107" customFormat="1" ht="156" customHeight="1">
      <c r="A33" s="108">
        <v>45777</v>
      </c>
      <c r="B33" s="109">
        <v>10</v>
      </c>
      <c r="C33" s="110">
        <v>12</v>
      </c>
      <c r="D33" s="120">
        <f t="shared" si="1"/>
        <v>-0.5</v>
      </c>
      <c r="E33" s="121" t="s">
        <v>72</v>
      </c>
      <c r="F33" s="113" t="s">
        <v>69</v>
      </c>
      <c r="G33" s="113"/>
      <c r="H33" s="114" t="s">
        <v>58</v>
      </c>
      <c r="I33" s="108">
        <v>45777</v>
      </c>
      <c r="J33" s="115" t="s">
        <v>59</v>
      </c>
      <c r="K33" s="116"/>
      <c r="Q33" s="107">
        <f>24-9</f>
        <v>15</v>
      </c>
    </row>
    <row r="34" s="122" customFormat="1" ht="179.25" customHeight="1">
      <c r="A34" s="123"/>
      <c r="B34" s="124"/>
      <c r="C34" s="125"/>
      <c r="D34" s="126"/>
      <c r="E34" s="127"/>
      <c r="F34" s="127"/>
      <c r="G34" s="127"/>
      <c r="H34" s="128"/>
      <c r="I34" s="123"/>
      <c r="J34" s="129"/>
      <c r="K34" s="130"/>
    </row>
    <row r="35" s="122" customFormat="1" ht="154.5" customHeight="1">
      <c r="A35" s="123"/>
      <c r="B35" s="124"/>
      <c r="C35" s="125"/>
      <c r="D35" s="126"/>
      <c r="E35" s="131"/>
      <c r="F35" s="127"/>
      <c r="G35" s="127"/>
      <c r="H35" s="128"/>
      <c r="I35" s="123"/>
      <c r="J35" s="129"/>
      <c r="K35" s="130"/>
    </row>
    <row r="36" s="122" customFormat="1" ht="270" customHeight="1">
      <c r="A36" s="123"/>
      <c r="B36" s="124"/>
      <c r="C36" s="125"/>
      <c r="D36" s="126"/>
      <c r="E36" s="132"/>
      <c r="F36" s="127"/>
      <c r="G36" s="127"/>
      <c r="H36" s="128"/>
      <c r="I36" s="123"/>
      <c r="J36" s="129"/>
      <c r="K36" s="130"/>
    </row>
    <row r="37" s="122" customFormat="1" ht="275.25" customHeight="1">
      <c r="A37" s="123"/>
      <c r="B37" s="124"/>
      <c r="C37" s="125"/>
      <c r="D37" s="126"/>
      <c r="E37" s="133"/>
      <c r="F37" s="127"/>
      <c r="G37" s="127"/>
      <c r="H37" s="128"/>
      <c r="I37" s="123"/>
      <c r="J37" s="129"/>
      <c r="K37" s="134"/>
    </row>
    <row r="38" s="122" customFormat="1" ht="214" customHeight="1">
      <c r="A38" s="123"/>
      <c r="B38" s="135"/>
      <c r="C38" s="125"/>
      <c r="D38" s="136"/>
      <c r="E38" s="137"/>
      <c r="F38" s="138"/>
      <c r="G38" s="138"/>
      <c r="H38" s="139"/>
      <c r="I38" s="123"/>
      <c r="J38" s="140"/>
      <c r="K38" s="134"/>
      <c r="L38" s="141"/>
      <c r="M38" s="141"/>
    </row>
    <row r="39" s="142" customFormat="1" ht="138" customHeight="1">
      <c r="A39" s="123"/>
      <c r="B39" s="124"/>
      <c r="C39" s="143"/>
      <c r="D39" s="144"/>
      <c r="E39" s="145"/>
      <c r="F39" s="127"/>
      <c r="G39" s="127"/>
      <c r="H39" s="128"/>
      <c r="I39" s="123"/>
      <c r="J39" s="123"/>
      <c r="K39" s="134"/>
      <c r="O39" s="142"/>
    </row>
    <row r="40" s="142" customFormat="1" ht="303.75" customHeight="1">
      <c r="A40" s="123"/>
      <c r="B40" s="124"/>
      <c r="C40" s="144"/>
      <c r="D40" s="144"/>
      <c r="E40" s="145"/>
      <c r="F40" s="127"/>
      <c r="G40" s="127"/>
      <c r="H40" s="128"/>
      <c r="I40" s="123"/>
      <c r="J40" s="123"/>
      <c r="K40" s="134"/>
    </row>
    <row r="41" s="142" customFormat="1" ht="266" customHeight="1">
      <c r="A41" s="123"/>
      <c r="B41" s="146"/>
      <c r="C41" s="144"/>
      <c r="D41" s="144"/>
      <c r="E41" s="145"/>
      <c r="F41" s="127"/>
      <c r="G41" s="127"/>
      <c r="H41" s="128"/>
      <c r="I41" s="123"/>
      <c r="J41" s="123"/>
    </row>
    <row r="42" s="142" customFormat="1" ht="120.75" customHeight="1">
      <c r="A42" s="123"/>
      <c r="B42" s="147"/>
      <c r="C42" s="148"/>
      <c r="D42" s="149"/>
      <c r="E42" s="150"/>
      <c r="F42" s="151"/>
      <c r="G42" s="151"/>
      <c r="H42" s="152"/>
      <c r="I42" s="153"/>
      <c r="J42" s="154"/>
    </row>
    <row r="43" ht="120.75" customHeight="1">
      <c r="A43" s="155"/>
      <c r="B43" s="156"/>
      <c r="C43" s="157"/>
      <c r="D43" s="158"/>
      <c r="E43" s="159"/>
      <c r="F43" s="160"/>
      <c r="G43" s="160"/>
      <c r="H43" s="13"/>
      <c r="I43" s="155"/>
      <c r="J43" s="1"/>
    </row>
    <row r="44" ht="16.5" customHeight="1">
      <c r="A44" s="155"/>
      <c r="B44" s="156"/>
      <c r="C44" s="161"/>
      <c r="D44" s="162"/>
      <c r="E44" s="163"/>
      <c r="F44" s="163"/>
      <c r="G44" s="163"/>
      <c r="H44" s="13"/>
      <c r="I44" s="164"/>
      <c r="J44" s="1"/>
    </row>
    <row r="45" ht="10.5" customHeight="1"/>
    <row r="46" ht="24.949999999999999" customHeight="1"/>
    <row r="47" ht="24.949999999999999" customHeight="1"/>
    <row r="48" ht="24.949999999999999" customHeight="1"/>
    <row r="49" ht="24.949999999999999" customHeight="1"/>
    <row r="50" ht="24.949999999999999" customHeight="1"/>
    <row r="51" ht="24.949999999999999" customHeight="1"/>
  </sheetData>
  <mergeCells count="46">
    <mergeCell ref="A1:A4"/>
    <mergeCell ref="B1:D3"/>
    <mergeCell ref="E1:H4"/>
    <mergeCell ref="B4:D4"/>
    <mergeCell ref="A5:J5"/>
    <mergeCell ref="A6:A7"/>
    <mergeCell ref="B6:D7"/>
    <mergeCell ref="E6:E7"/>
    <mergeCell ref="F6:H7"/>
    <mergeCell ref="A8:J8"/>
    <mergeCell ref="B9:F9"/>
    <mergeCell ref="H9:J9"/>
    <mergeCell ref="B10:F10"/>
    <mergeCell ref="H10:J10"/>
    <mergeCell ref="B11:F11"/>
    <mergeCell ref="H11:J11"/>
    <mergeCell ref="B12:F12"/>
    <mergeCell ref="H12:J12"/>
    <mergeCell ref="B13:F13"/>
    <mergeCell ref="H13:J13"/>
    <mergeCell ref="B14:D14"/>
    <mergeCell ref="A16:J16"/>
    <mergeCell ref="A17:A20"/>
    <mergeCell ref="B17:D20"/>
    <mergeCell ref="E17:H20"/>
    <mergeCell ref="A21:J21"/>
    <mergeCell ref="F22:G22"/>
    <mergeCell ref="F23:G23"/>
    <mergeCell ref="F24:G24"/>
    <mergeCell ref="F25:G25"/>
    <mergeCell ref="F26:G26"/>
    <mergeCell ref="F27:G27"/>
    <mergeCell ref="F28:G28"/>
    <mergeCell ref="F29:G29"/>
    <mergeCell ref="F30:G30"/>
    <mergeCell ref="F31:G31"/>
    <mergeCell ref="F32:G32"/>
    <mergeCell ref="F33:G33"/>
    <mergeCell ref="F34:G34"/>
    <mergeCell ref="F35:G35"/>
    <mergeCell ref="F36:G36"/>
    <mergeCell ref="F37:G37"/>
    <mergeCell ref="F38:G38"/>
    <mergeCell ref="F39:G39"/>
    <mergeCell ref="F40:G40"/>
    <mergeCell ref="F41:G41"/>
  </mergeCells>
  <dataValidations count="1" disablePrompts="0">
    <dataValidation sqref="E44 E23:E29" type="none" allowBlank="1" errorStyle="stop" errorTitle="Seleccionar un valor de la lista" imeMode="noControl" operator="between" showDropDown="0" showErrorMessage="1" showInputMessage="1"/>
  </dataValidations>
  <printOptions headings="0" gridLines="0" horizontalCentered="1"/>
  <pageMargins left="0.19685039370078697" right="0.15748031496063" top="0.94488188976378007" bottom="0.86614173228346414" header="0.43307086614173207" footer="0.19685039370078697"/>
  <pageSetup paperSize="9" scale="63" fitToWidth="1" fitToHeight="0" pageOrder="downThenOver" orientation="landscape" usePrinterDefaults="1" blackAndWhite="0" draft="0" cellComments="none" useFirstPageNumber="0" errors="displayed" horizontalDpi="600" verticalDpi="600" copies="1"/>
  <headerFooter/>
  <drawing r:id="rId3"/>
  <legacyDrawing r:id="rId4"/>
  <extLst>
    <ext xmlns:x14="http://schemas.microsoft.com/office/spreadsheetml/2009/9/main" uri="{CCE6A557-97BC-4b89-ADB6-D9C93CAAB3DF}">
      <x14:dataValidations xmlns:xm="http://schemas.microsoft.com/office/excel/2006/main" count="6" disablePrompts="0">
        <x14:dataValidation xr:uid="{00B40018-0016-4FF1-8F4C-00400055002E}" type="list" allowBlank="1" errorStyle="stop" imeMode="noControl" operator="between" showDropDown="0" showErrorMessage="1" showInputMessage="1">
          <x14:formula1>
            <xm:f>$Q$47:$Q$49</xm:f>
          </x14:formula1>
          <xm:sqref>J44 J23:J29</xm:sqref>
        </x14:dataValidation>
        <x14:dataValidation xr:uid="{00CE0014-0079-4BA2-9769-000C004A002C}" type="list" allowBlank="1" errorStyle="stop" errorTitle="Seleccionar un valor de la lista" imeMode="noControl" operator="between" showDropDown="0" showErrorMessage="1" showInputMessage="1">
          <x14:formula1>
            <xm:f>#REF!</xm:f>
          </x14:formula1>
          <xm:sqref>E45</xm:sqref>
        </x14:dataValidation>
        <x14:dataValidation xr:uid="{00E900BD-00BE-4452-AFC0-000400E1002C}" type="list" allowBlank="1" errorStyle="stop" imeMode="noControl" operator="between" showDropDown="0" showErrorMessage="1" showInputMessage="1">
          <x14:formula1>
            <xm:f>#REF!</xm:f>
          </x14:formula1>
          <xm:sqref>J45</xm:sqref>
        </x14:dataValidation>
        <x14:dataValidation xr:uid="{00DE0049-00FF-4626-9072-00A000C9001C}" type="list" allowBlank="1" errorStyle="stop" imeMode="noControl" operator="between" showDropDown="0" showErrorMessage="1" showInputMessage="1">
          <x14:formula1>
            <xm:f>$Q$47:$Q$49+$J$23</xm:f>
          </x14:formula1>
          <xm:sqref>Q47</xm:sqref>
        </x14:dataValidation>
        <x14:dataValidation xr:uid="{005B0053-0086-4883-8333-007900A300F3}" type="list" allowBlank="1" errorStyle="stop" errorTitle="Seleccione un valor de la lista" imeMode="noControl" operator="between" showDropDown="0" showErrorMessage="1" showInputMessage="1">
          <x14:formula1>
            <xm:f>#REF!</xm:f>
          </x14:formula1>
          <xm:sqref>J6:J7</xm:sqref>
        </x14:dataValidation>
        <x14:dataValidation xr:uid="{0060005D-0055-4C95-93C9-00CC00860028}" type="list" allowBlank="1" errorStyle="stop" imeMode="noControl" operator="between" showDropDown="0" showErrorMessage="1" showInputMessage="1">
          <x14:formula1>
            <xm:f>$Q$37:$Q$39</xm:f>
          </x14:formula1>
          <xm:sqref>J42:J43</xm:sqref>
        </x14:dataValidation>
      </x14:dataValidations>
    </ext>
  </extLst>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sheetPr>
    <outlinePr applyStyles="0" summaryBelow="1" summaryRight="1" showOutlineSymbols="1"/>
    <pageSetUpPr autoPageBreaks="1" fitToPage="0"/>
  </sheetPr>
  <sheetViews>
    <sheetView zoomScale="120" workbookViewId="0">
      <selection activeCell="I26" activeCellId="0" sqref="I26"/>
    </sheetView>
  </sheetViews>
  <sheetFormatPr defaultColWidth="11" defaultRowHeight="12.75"/>
  <cols>
    <col customWidth="1" min="2" max="2" width="14.714285714285699"/>
    <col customWidth="1" min="3" max="3" width="7.4285714285714297"/>
    <col min="4" max="4" style="6" width="11.4285714285714"/>
  </cols>
  <sheetData>
    <row r="1" ht="13.5"/>
    <row r="2">
      <c r="B2" s="165" t="s">
        <v>39</v>
      </c>
      <c r="C2" s="166"/>
      <c r="D2" s="167" t="s">
        <v>40</v>
      </c>
      <c r="E2" s="168" t="s">
        <v>41</v>
      </c>
    </row>
    <row r="3" ht="25.5">
      <c r="B3" s="169" t="s">
        <v>42</v>
      </c>
      <c r="C3" s="170"/>
      <c r="D3" s="171" t="s">
        <v>43</v>
      </c>
      <c r="E3" s="172" t="s">
        <v>44</v>
      </c>
    </row>
    <row r="4">
      <c r="B4" s="57" t="s">
        <v>48</v>
      </c>
      <c r="C4" s="57" t="s">
        <v>37</v>
      </c>
      <c r="D4" s="173" t="s">
        <v>49</v>
      </c>
      <c r="E4" s="57" t="s">
        <v>50</v>
      </c>
    </row>
    <row r="5">
      <c r="B5" s="103" t="s">
        <v>73</v>
      </c>
      <c r="C5" s="99">
        <v>10</v>
      </c>
      <c r="D5" s="171">
        <f>+'E01.001 VAR. QUEJAS Y RECL'!C30</f>
        <v>10</v>
      </c>
      <c r="E5" s="174">
        <f>+'E01.001 VAR. QUEJAS Y RECL'!D30</f>
        <v>1</v>
      </c>
    </row>
    <row r="6">
      <c r="B6" s="103" t="s">
        <v>74</v>
      </c>
      <c r="C6" s="99">
        <v>10</v>
      </c>
      <c r="D6" s="171">
        <f>+'E01.001 VAR. QUEJAS Y RECL'!C31</f>
        <v>12</v>
      </c>
      <c r="E6" s="174">
        <f>+'E01.001 VAR. QUEJAS Y RECL'!D31</f>
        <v>-0.20000000000000001</v>
      </c>
    </row>
    <row r="7">
      <c r="B7" s="103" t="s">
        <v>75</v>
      </c>
      <c r="C7" s="99">
        <v>10</v>
      </c>
      <c r="D7" s="169">
        <f>+'E01.001 VAR. QUEJAS Y RECL'!C32</f>
        <v>8</v>
      </c>
      <c r="E7" s="174">
        <f>+'E01.001 VAR. QUEJAS Y RECL'!D32</f>
        <v>0.33333333333333331</v>
      </c>
    </row>
    <row r="8">
      <c r="B8" s="103" t="s">
        <v>76</v>
      </c>
      <c r="C8" s="99">
        <v>10</v>
      </c>
      <c r="D8" s="171">
        <f>+'E01.001 VAR. QUEJAS Y RECL'!C33</f>
        <v>12</v>
      </c>
      <c r="E8" s="174">
        <f>+'E01.001 VAR. QUEJAS Y RECL'!D33</f>
        <v>-0.5</v>
      </c>
    </row>
    <row r="9">
      <c r="B9" s="103" t="s">
        <v>77</v>
      </c>
      <c r="C9" s="99">
        <v>10</v>
      </c>
      <c r="D9" s="175">
        <f>+'E01.001 VAR. QUEJAS Y RECL'!C34</f>
        <v>0</v>
      </c>
      <c r="E9" s="174">
        <f>+'E01.001 VAR. QUEJAS Y RECL'!D34</f>
        <v>0</v>
      </c>
    </row>
    <row r="10">
      <c r="B10" s="103" t="s">
        <v>78</v>
      </c>
      <c r="C10" s="99">
        <v>10</v>
      </c>
      <c r="D10" s="175">
        <f>+'E01.001 VAR. QUEJAS Y RECL'!C35</f>
        <v>0</v>
      </c>
      <c r="E10" s="174">
        <f>+'E01.001 VAR. QUEJAS Y RECL'!D35</f>
        <v>0</v>
      </c>
    </row>
    <row r="11">
      <c r="B11" s="103" t="s">
        <v>79</v>
      </c>
      <c r="C11" s="99">
        <v>10</v>
      </c>
      <c r="D11" s="175">
        <f>+'E01.001 VAR. QUEJAS Y RECL'!C36</f>
        <v>0</v>
      </c>
      <c r="E11" s="174">
        <f>+'E01.001 VAR. QUEJAS Y RECL'!D36</f>
        <v>0</v>
      </c>
    </row>
    <row r="12">
      <c r="B12" s="103" t="s">
        <v>80</v>
      </c>
      <c r="C12" s="99">
        <v>10</v>
      </c>
      <c r="D12" s="175">
        <f>+'E01.001 VAR. QUEJAS Y RECL'!C37</f>
        <v>0</v>
      </c>
      <c r="E12" s="174">
        <f>+'E01.001 VAR. QUEJAS Y RECL'!D37</f>
        <v>0</v>
      </c>
    </row>
    <row r="13">
      <c r="B13" s="103" t="s">
        <v>81</v>
      </c>
      <c r="C13" s="99">
        <v>10</v>
      </c>
      <c r="D13" s="175">
        <f>+'E01.001 VAR. QUEJAS Y RECL'!C38</f>
        <v>0</v>
      </c>
      <c r="E13" s="174">
        <f>+'E01.001 VAR. QUEJAS Y RECL'!D38</f>
        <v>0</v>
      </c>
    </row>
    <row r="14">
      <c r="B14" s="103" t="s">
        <v>82</v>
      </c>
      <c r="C14" s="99">
        <v>10</v>
      </c>
      <c r="D14" s="176">
        <f>+'E01.001 VAR. QUEJAS Y RECL'!C39</f>
        <v>0</v>
      </c>
      <c r="E14" s="174">
        <f>+'E01.001 VAR. QUEJAS Y RECL'!D39</f>
        <v>0</v>
      </c>
    </row>
    <row r="15">
      <c r="B15" s="103" t="s">
        <v>83</v>
      </c>
      <c r="C15" s="99">
        <v>10</v>
      </c>
      <c r="D15" s="175">
        <f>+'E01.001 VAR. QUEJAS Y RECL'!C40</f>
        <v>0</v>
      </c>
      <c r="E15" s="174">
        <f>+'E01.001 VAR. QUEJAS Y RECL'!D40</f>
        <v>0</v>
      </c>
    </row>
    <row r="16">
      <c r="B16" s="103" t="s">
        <v>84</v>
      </c>
      <c r="C16" s="99">
        <v>10</v>
      </c>
      <c r="D16" s="175">
        <f>+'E01.001 VAR. QUEJAS Y RECL'!C41</f>
        <v>0</v>
      </c>
      <c r="E16" s="174">
        <f>+'E01.001 VAR. QUEJAS Y RECL'!D41</f>
        <v>0</v>
      </c>
    </row>
    <row r="17">
      <c r="B17" s="155"/>
      <c r="C17" s="156"/>
      <c r="D17" s="157"/>
      <c r="E17" s="177"/>
    </row>
    <row r="20">
      <c r="D20" s="2"/>
    </row>
    <row r="21">
      <c r="N21" s="178"/>
    </row>
    <row r="22" ht="12.75">
      <c r="E22" s="169"/>
    </row>
    <row r="23">
      <c r="B23" s="179"/>
      <c r="M23" s="180"/>
    </row>
    <row r="25">
      <c r="M25" s="178"/>
    </row>
  </sheetData>
  <mergeCells count="2">
    <mergeCell ref="B2:C2"/>
    <mergeCell ref="B3:C3"/>
  </mergeCells>
  <printOptions headings="0" gridLines="0"/>
  <pageMargins left="0.70866141732283505" right="0.70866141732283505" top="0.74803149606299202" bottom="0.74803149606299202" header="0.31496062992126" footer="0.31496062992126"/>
  <pageSetup paperSize="9" scale="100" fitToWidth="1" fitToHeight="1" pageOrder="downThenOver" orientation="landscape" usePrinterDefaults="1" blackAndWhite="0" draft="0" cellComments="none" useFirstPageNumber="0" errors="displayed" horizontalDpi="600" verticalDpi="600" copies="1"/>
  <headerFooter/>
  <drawing r:id="rId1"/>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sheetPr codeName="Hoja6">
    <tabColor theme="7"/>
    <outlinePr applyStyles="0" summaryBelow="1" summaryRight="1" showOutlineSymbols="1"/>
    <pageSetUpPr autoPageBreaks="1" fitToPage="1"/>
  </sheetPr>
  <sheetViews>
    <sheetView view="pageBreakPreview" topLeftCell="A41" zoomScale="100" workbookViewId="0">
      <selection activeCell="G62" activeCellId="0" sqref="G62"/>
    </sheetView>
  </sheetViews>
  <sheetFormatPr defaultColWidth="11.4285714285714" defaultRowHeight="12.75"/>
  <cols>
    <col customWidth="1" min="1" max="1" width="19"/>
    <col customWidth="1" min="2" max="2" style="6" width="8.28571428571429"/>
    <col customWidth="1" min="3" max="3" width="13.8571428571429"/>
    <col customWidth="1" min="4" max="4" width="12.8571428571429"/>
    <col customWidth="1" min="5" max="5" style="181" width="33.571428571428598"/>
    <col customWidth="1" min="6" max="6" style="1" width="21.714285714285701"/>
    <col customWidth="1" min="7" max="7" width="21.571428571428601"/>
    <col customWidth="1" min="8" max="8" width="17.714285714285701"/>
    <col customWidth="1" min="9" max="9" width="17.571428571428601"/>
    <col customWidth="1" min="10" max="10" style="6" width="15.8571428571429"/>
    <col customWidth="1" hidden="1" min="11" max="13" width="11.4285714285714"/>
  </cols>
  <sheetData>
    <row r="2" ht="13.5"/>
    <row r="3" ht="15" customHeight="1">
      <c r="A3" s="4"/>
      <c r="B3" s="84" t="s">
        <v>85</v>
      </c>
      <c r="C3" s="84"/>
      <c r="D3" s="84"/>
      <c r="E3" s="8" t="s">
        <v>86</v>
      </c>
      <c r="F3" s="9"/>
      <c r="G3" s="9"/>
      <c r="H3" s="10"/>
      <c r="I3" s="11" t="s">
        <v>1</v>
      </c>
      <c r="J3" s="182" t="s">
        <v>87</v>
      </c>
      <c r="K3" s="13"/>
      <c r="L3" s="13"/>
      <c r="M3" s="13"/>
    </row>
    <row r="4" ht="15" customHeight="1">
      <c r="A4" s="14"/>
      <c r="B4" s="86"/>
      <c r="C4" s="86"/>
      <c r="D4" s="86"/>
      <c r="E4" s="15"/>
      <c r="F4" s="16"/>
      <c r="G4" s="16"/>
      <c r="H4" s="17"/>
      <c r="I4" s="18" t="s">
        <v>3</v>
      </c>
      <c r="J4" s="183" t="s">
        <v>4</v>
      </c>
      <c r="K4" s="13"/>
      <c r="L4" s="13"/>
      <c r="M4" s="13"/>
    </row>
    <row r="5" ht="15" customHeight="1">
      <c r="A5" s="14"/>
      <c r="B5" s="86"/>
      <c r="C5" s="86"/>
      <c r="D5" s="86"/>
      <c r="E5" s="15"/>
      <c r="F5" s="16"/>
      <c r="G5" s="16"/>
      <c r="H5" s="17"/>
      <c r="I5" s="18" t="s">
        <v>5</v>
      </c>
      <c r="J5" s="184" t="s">
        <v>6</v>
      </c>
      <c r="K5" s="13"/>
      <c r="L5" s="13"/>
      <c r="M5" s="13"/>
    </row>
    <row r="6" ht="15" customHeight="1">
      <c r="A6" s="14"/>
      <c r="B6" s="86"/>
      <c r="C6" s="86"/>
      <c r="D6" s="86"/>
      <c r="E6" s="15"/>
      <c r="F6" s="16"/>
      <c r="G6" s="16"/>
      <c r="H6" s="17"/>
      <c r="I6" s="24" t="s">
        <v>8</v>
      </c>
      <c r="J6" s="185" t="s">
        <v>9</v>
      </c>
      <c r="K6" s="13"/>
      <c r="L6" s="13"/>
      <c r="M6" s="13"/>
    </row>
    <row r="7" ht="24.949999999999999" customHeight="1">
      <c r="A7" s="186" t="s">
        <v>10</v>
      </c>
      <c r="B7" s="187"/>
      <c r="C7" s="187"/>
      <c r="D7" s="187"/>
      <c r="E7" s="187"/>
      <c r="F7" s="187"/>
      <c r="G7" s="187"/>
      <c r="H7" s="187"/>
      <c r="I7" s="187"/>
      <c r="J7" s="28"/>
    </row>
    <row r="8" ht="20.100000000000001" customHeight="1">
      <c r="A8" s="30" t="s">
        <v>11</v>
      </c>
      <c r="B8" s="31" t="s">
        <v>87</v>
      </c>
      <c r="C8" s="32"/>
      <c r="D8" s="33"/>
      <c r="E8" s="34" t="s">
        <v>12</v>
      </c>
      <c r="F8" s="35" t="s">
        <v>88</v>
      </c>
      <c r="G8" s="36"/>
      <c r="H8" s="37"/>
      <c r="I8" s="38" t="s">
        <v>14</v>
      </c>
      <c r="J8" s="39" t="s">
        <v>15</v>
      </c>
    </row>
    <row r="9" ht="24" customHeight="1">
      <c r="A9" s="40"/>
      <c r="B9" s="41"/>
      <c r="C9" s="42"/>
      <c r="D9" s="43"/>
      <c r="E9" s="44"/>
      <c r="F9" s="45"/>
      <c r="G9" s="46"/>
      <c r="H9" s="47"/>
      <c r="I9" s="48" t="s">
        <v>16</v>
      </c>
      <c r="J9" s="49" t="s">
        <v>89</v>
      </c>
    </row>
    <row r="10">
      <c r="A10" s="50"/>
      <c r="B10" s="51"/>
      <c r="C10" s="51"/>
      <c r="D10" s="51"/>
      <c r="E10" s="51"/>
      <c r="F10" s="51"/>
      <c r="G10" s="51"/>
      <c r="H10" s="51"/>
      <c r="I10" s="51"/>
      <c r="J10" s="52"/>
    </row>
    <row r="11" ht="115.5" customHeight="1">
      <c r="A11" s="53" t="s">
        <v>17</v>
      </c>
      <c r="B11" s="54" t="s">
        <v>90</v>
      </c>
      <c r="C11" s="55"/>
      <c r="D11" s="55"/>
      <c r="E11" s="55"/>
      <c r="F11" s="56"/>
      <c r="G11" s="57" t="s">
        <v>19</v>
      </c>
      <c r="H11" s="54" t="s">
        <v>91</v>
      </c>
      <c r="I11" s="55"/>
      <c r="J11" s="58"/>
    </row>
    <row r="12" ht="106.5" customHeight="1">
      <c r="A12" s="53" t="s">
        <v>21</v>
      </c>
      <c r="B12" s="54" t="s">
        <v>92</v>
      </c>
      <c r="C12" s="55"/>
      <c r="D12" s="55"/>
      <c r="E12" s="55"/>
      <c r="F12" s="56"/>
      <c r="G12" s="57" t="s">
        <v>23</v>
      </c>
      <c r="H12" s="59" t="s">
        <v>93</v>
      </c>
      <c r="I12" s="188"/>
      <c r="J12" s="189"/>
      <c r="O12" s="190"/>
    </row>
    <row r="13" ht="172.5" customHeight="1">
      <c r="A13" s="53" t="s">
        <v>25</v>
      </c>
      <c r="B13" s="54" t="s">
        <v>94</v>
      </c>
      <c r="C13" s="55"/>
      <c r="D13" s="55"/>
      <c r="E13" s="55"/>
      <c r="F13" s="56"/>
      <c r="G13" s="57" t="s">
        <v>27</v>
      </c>
      <c r="H13" s="54" t="s">
        <v>95</v>
      </c>
      <c r="I13" s="55"/>
      <c r="J13" s="58"/>
    </row>
    <row r="14" ht="25.5">
      <c r="A14" s="53" t="s">
        <v>29</v>
      </c>
      <c r="B14" s="54" t="s">
        <v>96</v>
      </c>
      <c r="C14" s="55"/>
      <c r="D14" s="55"/>
      <c r="E14" s="55"/>
      <c r="F14" s="56"/>
      <c r="G14" s="57" t="s">
        <v>31</v>
      </c>
      <c r="H14" s="54" t="s">
        <v>97</v>
      </c>
      <c r="I14" s="55"/>
      <c r="J14" s="58"/>
    </row>
    <row r="15" ht="38.25" customHeight="1">
      <c r="A15" s="53" t="s">
        <v>33</v>
      </c>
      <c r="B15" s="54" t="s">
        <v>34</v>
      </c>
      <c r="C15" s="55"/>
      <c r="D15" s="55"/>
      <c r="E15" s="55"/>
      <c r="F15" s="56"/>
      <c r="G15" s="57" t="s">
        <v>35</v>
      </c>
      <c r="H15" s="62" t="s">
        <v>34</v>
      </c>
      <c r="I15" s="62"/>
      <c r="J15" s="62"/>
      <c r="N15" s="191"/>
    </row>
    <row r="16" ht="41.25" customHeight="1">
      <c r="A16" s="63" t="s">
        <v>36</v>
      </c>
      <c r="B16" s="192">
        <v>0.80000000000000004</v>
      </c>
      <c r="C16" s="193"/>
      <c r="D16" s="194"/>
      <c r="E16" s="67" t="s">
        <v>37</v>
      </c>
      <c r="F16" s="195">
        <v>100</v>
      </c>
      <c r="G16" s="67" t="s">
        <v>38</v>
      </c>
      <c r="H16" s="196" t="s">
        <v>98</v>
      </c>
      <c r="I16" s="197" t="s">
        <v>99</v>
      </c>
      <c r="J16" s="198" t="s">
        <v>100</v>
      </c>
      <c r="P16" s="72"/>
      <c r="Q16" s="72"/>
      <c r="R16" s="72"/>
    </row>
    <row r="17" ht="41.25" customHeight="1">
      <c r="A17" s="73"/>
      <c r="B17" s="199"/>
      <c r="C17" s="200"/>
      <c r="D17" s="200"/>
      <c r="E17" s="76"/>
      <c r="F17" s="201"/>
      <c r="G17" s="76"/>
      <c r="H17" s="202"/>
      <c r="I17" s="203"/>
      <c r="J17" s="204"/>
      <c r="P17" s="72"/>
      <c r="Q17" s="72"/>
      <c r="R17" s="72"/>
    </row>
    <row r="18" ht="13.5">
      <c r="A18" s="81"/>
      <c r="B18" s="82"/>
      <c r="C18" s="82"/>
      <c r="D18" s="82"/>
      <c r="E18" s="82"/>
      <c r="F18" s="82"/>
      <c r="G18" s="82"/>
      <c r="H18" s="82"/>
      <c r="I18" s="82"/>
      <c r="J18" s="83"/>
    </row>
    <row r="19" ht="15" customHeight="1">
      <c r="A19" s="4"/>
      <c r="B19" s="84" t="s">
        <v>85</v>
      </c>
      <c r="C19" s="84"/>
      <c r="D19" s="84"/>
      <c r="E19" s="8" t="s">
        <v>86</v>
      </c>
      <c r="F19" s="9"/>
      <c r="G19" s="9"/>
      <c r="H19" s="10"/>
      <c r="I19" s="11" t="s">
        <v>1</v>
      </c>
      <c r="J19" s="182" t="s">
        <v>87</v>
      </c>
      <c r="K19" s="13"/>
      <c r="L19" s="13"/>
      <c r="M19" s="13"/>
    </row>
    <row r="20" ht="15" customHeight="1">
      <c r="A20" s="14"/>
      <c r="B20" s="86"/>
      <c r="C20" s="86"/>
      <c r="D20" s="86"/>
      <c r="E20" s="15"/>
      <c r="F20" s="16"/>
      <c r="G20" s="16"/>
      <c r="H20" s="17"/>
      <c r="I20" s="18" t="s">
        <v>3</v>
      </c>
      <c r="J20" s="183" t="s">
        <v>101</v>
      </c>
      <c r="K20" s="13"/>
      <c r="L20" s="13"/>
      <c r="M20" s="13"/>
    </row>
    <row r="21" ht="15" customHeight="1">
      <c r="A21" s="14"/>
      <c r="B21" s="86"/>
      <c r="C21" s="86"/>
      <c r="D21" s="86"/>
      <c r="E21" s="15"/>
      <c r="F21" s="16"/>
      <c r="G21" s="16"/>
      <c r="H21" s="17"/>
      <c r="I21" s="18" t="s">
        <v>5</v>
      </c>
      <c r="J21" s="184" t="s">
        <v>6</v>
      </c>
      <c r="K21" s="13"/>
      <c r="L21" s="13"/>
      <c r="M21" s="13"/>
    </row>
    <row r="22" ht="15" customHeight="1">
      <c r="A22" s="14"/>
      <c r="B22" s="86"/>
      <c r="C22" s="86"/>
      <c r="D22" s="86"/>
      <c r="E22" s="15"/>
      <c r="F22" s="16"/>
      <c r="G22" s="16"/>
      <c r="H22" s="17"/>
      <c r="I22" s="24" t="s">
        <v>8</v>
      </c>
      <c r="J22" s="185" t="s">
        <v>9</v>
      </c>
      <c r="K22" s="13"/>
      <c r="L22" s="13"/>
      <c r="M22" s="13"/>
    </row>
    <row r="23" ht="24.949999999999999" customHeight="1">
      <c r="A23" s="205" t="s">
        <v>102</v>
      </c>
      <c r="B23" s="206"/>
      <c r="C23" s="206"/>
      <c r="D23" s="206"/>
      <c r="E23" s="206"/>
      <c r="F23" s="206"/>
      <c r="G23" s="206"/>
      <c r="H23" s="206"/>
      <c r="I23" s="206"/>
      <c r="J23" s="207"/>
      <c r="L23" s="29"/>
    </row>
    <row r="24" ht="34.5" customHeight="1">
      <c r="A24" s="40" t="s">
        <v>48</v>
      </c>
      <c r="B24" s="208" t="s">
        <v>37</v>
      </c>
      <c r="C24" s="208" t="s">
        <v>49</v>
      </c>
      <c r="D24" s="44" t="s">
        <v>50</v>
      </c>
      <c r="E24" s="44" t="s">
        <v>51</v>
      </c>
      <c r="F24" s="44" t="s">
        <v>52</v>
      </c>
      <c r="G24" s="209"/>
      <c r="H24" s="44" t="s">
        <v>53</v>
      </c>
      <c r="I24" s="44" t="s">
        <v>54</v>
      </c>
      <c r="J24" s="210" t="s">
        <v>55</v>
      </c>
      <c r="L24" s="29"/>
    </row>
    <row r="25" ht="51" hidden="1">
      <c r="A25" s="98">
        <v>41670</v>
      </c>
      <c r="B25" s="211">
        <f>+F16</f>
        <v>100</v>
      </c>
      <c r="C25" s="212">
        <f>95.17/100</f>
        <v>0.95169999999999999</v>
      </c>
      <c r="D25" s="213">
        <f t="shared" ref="D25:D28" si="2">+(C25/B25)*100</f>
        <v>0.95169999999999999</v>
      </c>
      <c r="E25" s="62" t="s">
        <v>103</v>
      </c>
      <c r="F25" s="214" t="s">
        <v>104</v>
      </c>
      <c r="G25" s="214"/>
      <c r="H25" s="54" t="s">
        <v>105</v>
      </c>
      <c r="I25" s="98">
        <v>41670</v>
      </c>
      <c r="J25" s="215" t="s">
        <v>59</v>
      </c>
    </row>
    <row r="26" ht="76.5" hidden="1" customHeight="1">
      <c r="A26" s="98">
        <v>41698</v>
      </c>
      <c r="B26" s="211">
        <f>+F16</f>
        <v>100</v>
      </c>
      <c r="C26" s="212">
        <f>97.43/100</f>
        <v>0.97430000000000005</v>
      </c>
      <c r="D26" s="213">
        <f t="shared" si="2"/>
        <v>0.97430000000000005</v>
      </c>
      <c r="E26" s="62" t="s">
        <v>106</v>
      </c>
      <c r="F26" s="214" t="s">
        <v>104</v>
      </c>
      <c r="G26" s="214"/>
      <c r="H26" s="54" t="s">
        <v>105</v>
      </c>
      <c r="I26" s="98">
        <v>41698</v>
      </c>
      <c r="J26" s="215" t="s">
        <v>59</v>
      </c>
    </row>
    <row r="27" ht="91.5" hidden="1" customHeight="1">
      <c r="A27" s="98">
        <v>41728</v>
      </c>
      <c r="B27" s="211">
        <f>+F16</f>
        <v>100</v>
      </c>
      <c r="C27" s="212">
        <f>93.28/100</f>
        <v>0.93279999999999996</v>
      </c>
      <c r="D27" s="213">
        <f t="shared" si="2"/>
        <v>0.93279999999999996</v>
      </c>
      <c r="E27" s="62" t="s">
        <v>107</v>
      </c>
      <c r="F27" s="214" t="s">
        <v>104</v>
      </c>
      <c r="G27" s="214"/>
      <c r="H27" s="54" t="s">
        <v>105</v>
      </c>
      <c r="I27" s="98">
        <v>41728</v>
      </c>
      <c r="J27" s="215" t="s">
        <v>59</v>
      </c>
    </row>
    <row r="28" ht="129" hidden="1" customHeight="1">
      <c r="A28" s="98" t="s">
        <v>63</v>
      </c>
      <c r="B28" s="211">
        <f>+F16</f>
        <v>100</v>
      </c>
      <c r="C28" s="212">
        <f>97.29/100</f>
        <v>0.97289999999999999</v>
      </c>
      <c r="D28" s="213">
        <f t="shared" si="2"/>
        <v>0.97289999999999999</v>
      </c>
      <c r="E28" s="62" t="s">
        <v>108</v>
      </c>
      <c r="F28" s="214" t="s">
        <v>104</v>
      </c>
      <c r="G28" s="214"/>
      <c r="H28" s="54" t="s">
        <v>105</v>
      </c>
      <c r="I28" s="98" t="s">
        <v>63</v>
      </c>
      <c r="J28" s="215" t="s">
        <v>59</v>
      </c>
    </row>
    <row r="29" ht="78" hidden="1" customHeight="1">
      <c r="A29" s="98">
        <v>41790</v>
      </c>
      <c r="B29" s="211">
        <f>+B28</f>
        <v>100</v>
      </c>
      <c r="C29" s="212">
        <f>93.27/100</f>
        <v>0.93269999999999997</v>
      </c>
      <c r="D29" s="213">
        <f>+(C29/B30)*100</f>
        <v>0.93269999999999997</v>
      </c>
      <c r="E29" s="62" t="s">
        <v>109</v>
      </c>
      <c r="F29" s="214" t="s">
        <v>104</v>
      </c>
      <c r="G29" s="214"/>
      <c r="H29" s="54" t="s">
        <v>105</v>
      </c>
      <c r="I29" s="98">
        <v>41790</v>
      </c>
      <c r="J29" s="215" t="s">
        <v>59</v>
      </c>
    </row>
    <row r="30" ht="78" hidden="1" customHeight="1">
      <c r="A30" s="98">
        <v>41820</v>
      </c>
      <c r="B30" s="211">
        <f>+B25</f>
        <v>100</v>
      </c>
      <c r="C30" s="212">
        <f>95.91/100</f>
        <v>0.95909999999999995</v>
      </c>
      <c r="D30" s="213">
        <f t="shared" ref="D30:D31" si="3">+(C30/B30)*100</f>
        <v>0.95909999999999995</v>
      </c>
      <c r="E30" s="62" t="s">
        <v>103</v>
      </c>
      <c r="F30" s="214" t="s">
        <v>104</v>
      </c>
      <c r="G30" s="214"/>
      <c r="H30" s="54" t="s">
        <v>105</v>
      </c>
      <c r="I30" s="98">
        <v>41820</v>
      </c>
      <c r="J30" s="215" t="s">
        <v>59</v>
      </c>
    </row>
    <row r="31" ht="76.5" hidden="1">
      <c r="A31" s="98">
        <v>41851</v>
      </c>
      <c r="B31" s="211">
        <f>+B30</f>
        <v>100</v>
      </c>
      <c r="C31" s="212">
        <f>88.85/100</f>
        <v>0.88849999999999996</v>
      </c>
      <c r="D31" s="213">
        <f t="shared" si="3"/>
        <v>0.88849999999999996</v>
      </c>
      <c r="E31" s="62" t="s">
        <v>109</v>
      </c>
      <c r="F31" s="214" t="s">
        <v>104</v>
      </c>
      <c r="G31" s="214"/>
      <c r="H31" s="54" t="s">
        <v>105</v>
      </c>
      <c r="I31" s="98">
        <v>41851</v>
      </c>
      <c r="J31" s="215" t="s">
        <v>59</v>
      </c>
    </row>
    <row r="32" ht="199.5" customHeight="1">
      <c r="A32" s="108">
        <v>45688</v>
      </c>
      <c r="B32" s="216">
        <v>100</v>
      </c>
      <c r="C32" s="217">
        <v>0.94930000000000003</v>
      </c>
      <c r="D32" s="218">
        <v>0.94930000000000003</v>
      </c>
      <c r="E32" s="219" t="s">
        <v>110</v>
      </c>
      <c r="F32" s="220" t="s">
        <v>111</v>
      </c>
      <c r="G32" s="220"/>
      <c r="H32" s="221" t="s">
        <v>105</v>
      </c>
      <c r="I32" s="108">
        <v>45688</v>
      </c>
      <c r="J32" s="222" t="s">
        <v>59</v>
      </c>
    </row>
    <row r="33" ht="147" customHeight="1">
      <c r="A33" s="108">
        <v>45716</v>
      </c>
      <c r="B33" s="216">
        <v>100</v>
      </c>
      <c r="C33" s="217">
        <v>0.85470000000000002</v>
      </c>
      <c r="D33" s="218">
        <v>0.85470000000000002</v>
      </c>
      <c r="E33" s="219" t="s">
        <v>112</v>
      </c>
      <c r="F33" s="220" t="s">
        <v>111</v>
      </c>
      <c r="G33" s="220"/>
      <c r="H33" s="221" t="s">
        <v>105</v>
      </c>
      <c r="I33" s="108">
        <v>45716</v>
      </c>
      <c r="J33" s="222" t="s">
        <v>59</v>
      </c>
    </row>
    <row r="34" ht="121.5" customHeight="1">
      <c r="A34" s="108">
        <v>45747</v>
      </c>
      <c r="B34" s="216">
        <v>100</v>
      </c>
      <c r="C34" s="181">
        <v>0.96250000000000002</v>
      </c>
      <c r="D34" s="218">
        <v>0.96250000000000002</v>
      </c>
      <c r="E34" s="219" t="s">
        <v>113</v>
      </c>
      <c r="F34" s="220" t="s">
        <v>111</v>
      </c>
      <c r="G34" s="220"/>
      <c r="H34" s="221" t="s">
        <v>105</v>
      </c>
      <c r="I34" s="108">
        <v>45747</v>
      </c>
      <c r="J34" s="222" t="s">
        <v>59</v>
      </c>
    </row>
    <row r="35" ht="118.5" customHeight="1">
      <c r="A35" s="108">
        <v>45777</v>
      </c>
      <c r="B35" s="216">
        <v>100</v>
      </c>
      <c r="C35" s="181">
        <v>0.94259999999999999</v>
      </c>
      <c r="D35" s="218">
        <v>0.9426000000000001</v>
      </c>
      <c r="E35" s="219" t="s">
        <v>114</v>
      </c>
      <c r="F35" s="220" t="s">
        <v>111</v>
      </c>
      <c r="G35" s="220"/>
      <c r="H35" s="221" t="s">
        <v>105</v>
      </c>
      <c r="I35" s="108">
        <v>45777</v>
      </c>
      <c r="J35" s="222" t="s">
        <v>59</v>
      </c>
    </row>
    <row r="36" s="142" customFormat="1" ht="120" customHeight="1">
      <c r="A36" s="123"/>
      <c r="B36" s="223"/>
      <c r="C36" s="224"/>
      <c r="D36" s="225"/>
      <c r="E36" s="226"/>
      <c r="F36" s="227"/>
      <c r="G36" s="227"/>
      <c r="H36" s="228"/>
      <c r="I36" s="123"/>
      <c r="J36" s="229"/>
    </row>
    <row r="37" s="142" customFormat="1" ht="114.75" hidden="1" customHeight="1">
      <c r="A37" s="123"/>
      <c r="B37" s="223"/>
      <c r="C37" s="224"/>
      <c r="D37" s="225"/>
      <c r="E37" s="226"/>
      <c r="F37" s="227"/>
      <c r="G37" s="227"/>
      <c r="H37" s="228"/>
      <c r="I37" s="123"/>
      <c r="J37" s="229"/>
    </row>
    <row r="38" s="142" customFormat="1" ht="143.25" customHeight="1">
      <c r="A38" s="123"/>
      <c r="B38" s="223"/>
      <c r="C38" s="224"/>
      <c r="D38" s="225"/>
      <c r="E38" s="226"/>
      <c r="F38" s="230"/>
      <c r="G38" s="231"/>
      <c r="H38" s="228"/>
      <c r="I38" s="123"/>
      <c r="J38" s="229"/>
    </row>
    <row r="39" s="142" customFormat="1" ht="138.75" customHeight="1">
      <c r="A39" s="123"/>
      <c r="B39" s="223"/>
      <c r="C39" s="224"/>
      <c r="D39" s="225"/>
      <c r="E39" s="226"/>
      <c r="F39" s="230"/>
      <c r="G39" s="231"/>
      <c r="H39" s="228"/>
      <c r="I39" s="123"/>
      <c r="J39" s="229"/>
    </row>
    <row r="40" s="142" customFormat="1" ht="129.75" customHeight="1">
      <c r="A40" s="123"/>
      <c r="B40" s="223"/>
      <c r="C40" s="224"/>
      <c r="D40" s="225"/>
      <c r="E40" s="226"/>
      <c r="F40" s="230"/>
      <c r="G40" s="231"/>
      <c r="H40" s="228"/>
      <c r="I40" s="123"/>
      <c r="J40" s="229"/>
    </row>
    <row r="41" s="142" customFormat="1" ht="136.5" customHeight="1">
      <c r="A41" s="123"/>
      <c r="B41" s="223"/>
      <c r="C41" s="224"/>
      <c r="D41" s="225"/>
      <c r="E41" s="226"/>
      <c r="F41" s="230"/>
      <c r="G41" s="231"/>
      <c r="H41" s="228"/>
      <c r="I41" s="123"/>
      <c r="J41" s="229"/>
      <c r="Q41" s="232"/>
    </row>
    <row r="42" s="142" customFormat="1" ht="134.25" customHeight="1">
      <c r="A42" s="123"/>
      <c r="B42" s="223"/>
      <c r="C42" s="224"/>
      <c r="D42" s="225"/>
      <c r="E42" s="226"/>
      <c r="F42" s="230"/>
      <c r="G42" s="231"/>
      <c r="H42" s="228"/>
      <c r="I42" s="123"/>
      <c r="J42" s="229"/>
    </row>
    <row r="43" s="142" customFormat="1" ht="123.75" customHeight="1">
      <c r="A43" s="123"/>
      <c r="B43" s="223"/>
      <c r="C43" s="233"/>
      <c r="D43" s="226"/>
      <c r="E43" s="226"/>
      <c r="F43" s="227"/>
      <c r="G43" s="227"/>
      <c r="H43" s="228"/>
      <c r="I43" s="123"/>
      <c r="J43" s="229"/>
    </row>
    <row r="44" s="142" customFormat="1" ht="135.75" customHeight="1">
      <c r="A44" s="123"/>
      <c r="B44" s="223"/>
      <c r="C44" s="233"/>
      <c r="D44" s="226"/>
      <c r="E44" s="226"/>
      <c r="F44" s="227"/>
      <c r="G44" s="227"/>
      <c r="H44" s="228"/>
      <c r="I44" s="123"/>
      <c r="J44" s="229"/>
      <c r="S44" s="142"/>
    </row>
    <row r="45" s="142" customFormat="1" ht="15">
      <c r="B45" s="142"/>
      <c r="C45" s="142"/>
      <c r="D45" s="234"/>
      <c r="E45" s="142"/>
      <c r="F45" s="142"/>
      <c r="J45" s="142"/>
      <c r="S45" s="142"/>
    </row>
    <row r="46" s="142" customFormat="1" ht="15">
      <c r="B46" s="142"/>
      <c r="C46" s="142"/>
      <c r="D46" s="234"/>
      <c r="E46" s="142"/>
      <c r="F46" s="142"/>
      <c r="J46" s="142"/>
      <c r="S46" s="142"/>
    </row>
    <row r="47" s="142" customFormat="1" ht="15">
      <c r="B47" s="142"/>
      <c r="C47" s="142"/>
      <c r="D47" s="234"/>
      <c r="E47" s="142"/>
      <c r="F47" s="142"/>
      <c r="J47" s="142"/>
    </row>
    <row r="48" s="142" customFormat="1" ht="15">
      <c r="B48" s="142"/>
      <c r="C48" s="142"/>
      <c r="D48" s="234"/>
      <c r="E48" s="142"/>
      <c r="F48" s="142"/>
      <c r="J48" s="142"/>
    </row>
    <row r="49" s="142" customFormat="1" ht="15">
      <c r="B49" s="142"/>
      <c r="C49" s="142"/>
      <c r="D49" s="234"/>
      <c r="E49" s="142"/>
      <c r="F49" s="142"/>
      <c r="J49" s="142"/>
    </row>
    <row r="50" s="142" customFormat="1" ht="15">
      <c r="B50" s="142"/>
      <c r="C50" s="142"/>
      <c r="D50" s="234"/>
      <c r="E50" s="142"/>
      <c r="F50" s="142"/>
      <c r="J50" s="142"/>
    </row>
    <row r="51" ht="15">
      <c r="C51" s="235"/>
      <c r="D51" s="236"/>
    </row>
    <row r="52" ht="15">
      <c r="C52" s="235"/>
      <c r="D52" s="236"/>
    </row>
    <row r="53" ht="15">
      <c r="C53" s="235"/>
      <c r="D53" s="236"/>
    </row>
    <row r="54" ht="15">
      <c r="C54" s="235"/>
      <c r="D54" s="236"/>
    </row>
    <row r="55" ht="15">
      <c r="C55" s="235"/>
      <c r="D55" s="236"/>
    </row>
    <row r="56" ht="15">
      <c r="C56" s="235"/>
      <c r="D56" s="236"/>
    </row>
    <row r="57" ht="15">
      <c r="C57" s="235"/>
      <c r="D57" s="236"/>
    </row>
    <row r="58" ht="15">
      <c r="C58" s="235"/>
      <c r="D58" s="236"/>
    </row>
    <row r="59" ht="15">
      <c r="C59" s="235"/>
      <c r="D59" s="236"/>
    </row>
    <row r="60" ht="15">
      <c r="C60" s="235"/>
      <c r="D60" s="236"/>
    </row>
    <row r="61" ht="15">
      <c r="C61" s="235"/>
      <c r="D61" s="236"/>
    </row>
    <row r="62">
      <c r="C62" s="235"/>
      <c r="D62" s="235"/>
    </row>
    <row r="81">
      <c r="A81" s="237"/>
      <c r="B81" s="237"/>
      <c r="C81" s="238"/>
      <c r="D81" s="237"/>
      <c r="E81" s="237"/>
      <c r="F81" s="237"/>
      <c r="G81" s="239"/>
      <c r="H81" s="239"/>
      <c r="I81" s="239"/>
    </row>
    <row r="82">
      <c r="C82" s="6"/>
      <c r="D82" s="6"/>
      <c r="F82" s="181"/>
      <c r="I82" s="6"/>
    </row>
    <row r="83">
      <c r="A83" s="240"/>
      <c r="B83" s="240"/>
      <c r="C83" s="6"/>
      <c r="D83" s="6"/>
      <c r="E83" s="6"/>
      <c r="F83" s="6"/>
      <c r="G83" s="235"/>
      <c r="I83" s="6"/>
    </row>
    <row r="84">
      <c r="A84" s="240"/>
      <c r="B84" s="240"/>
      <c r="C84" s="6"/>
      <c r="D84" s="6"/>
      <c r="E84" s="6"/>
      <c r="F84" s="6"/>
      <c r="G84" s="235"/>
      <c r="H84" s="235"/>
      <c r="I84" s="6"/>
    </row>
    <row r="85">
      <c r="A85" s="235"/>
      <c r="C85" s="6"/>
      <c r="D85" s="6"/>
      <c r="E85" s="6"/>
      <c r="F85" s="6"/>
      <c r="G85" s="235"/>
      <c r="H85" s="235"/>
      <c r="I85" s="6"/>
    </row>
    <row r="86">
      <c r="C86" s="6"/>
      <c r="D86" s="6"/>
      <c r="E86" s="6"/>
      <c r="F86" s="6"/>
      <c r="G86" s="235"/>
      <c r="H86" s="235"/>
      <c r="I86" s="6"/>
    </row>
    <row r="87">
      <c r="A87" s="240"/>
      <c r="B87" s="240"/>
      <c r="C87" s="6"/>
      <c r="D87" s="6"/>
      <c r="E87" s="6"/>
      <c r="F87" s="6"/>
      <c r="G87" s="235"/>
      <c r="H87" s="235"/>
      <c r="I87" s="6"/>
    </row>
    <row r="88">
      <c r="C88" s="6"/>
      <c r="D88" s="6"/>
      <c r="E88" s="6"/>
      <c r="F88" s="6"/>
      <c r="G88" s="235"/>
      <c r="H88" s="235"/>
      <c r="I88" s="6"/>
    </row>
  </sheetData>
  <mergeCells count="57">
    <mergeCell ref="A3:A6"/>
    <mergeCell ref="B3:D6"/>
    <mergeCell ref="E3:H6"/>
    <mergeCell ref="A7:J7"/>
    <mergeCell ref="A8:A9"/>
    <mergeCell ref="B8:D9"/>
    <mergeCell ref="E8:E9"/>
    <mergeCell ref="F8:H9"/>
    <mergeCell ref="A10:J10"/>
    <mergeCell ref="B11:F11"/>
    <mergeCell ref="H11:J11"/>
    <mergeCell ref="B12:F12"/>
    <mergeCell ref="H12:J12"/>
    <mergeCell ref="B13:F13"/>
    <mergeCell ref="H13:J13"/>
    <mergeCell ref="B14:F14"/>
    <mergeCell ref="H14:J14"/>
    <mergeCell ref="B15:F15"/>
    <mergeCell ref="H15:J15"/>
    <mergeCell ref="B16:D16"/>
    <mergeCell ref="A18:J18"/>
    <mergeCell ref="A19:A22"/>
    <mergeCell ref="B19:D22"/>
    <mergeCell ref="E19:H22"/>
    <mergeCell ref="A23:J23"/>
    <mergeCell ref="F24:G24"/>
    <mergeCell ref="F25:G25"/>
    <mergeCell ref="F26:G26"/>
    <mergeCell ref="F27:G27"/>
    <mergeCell ref="F28:G28"/>
    <mergeCell ref="F29:G29"/>
    <mergeCell ref="F30:G30"/>
    <mergeCell ref="F31:G31"/>
    <mergeCell ref="F32:G32"/>
    <mergeCell ref="F33:G33"/>
    <mergeCell ref="F34:G34"/>
    <mergeCell ref="F35:G35"/>
    <mergeCell ref="F36:G36"/>
    <mergeCell ref="F37:G37"/>
    <mergeCell ref="F38:G38"/>
    <mergeCell ref="F39:G39"/>
    <mergeCell ref="F40:G40"/>
    <mergeCell ref="F41:G41"/>
    <mergeCell ref="F42:G42"/>
    <mergeCell ref="F43:G43"/>
    <mergeCell ref="F44:G44"/>
    <mergeCell ref="A81:B81"/>
    <mergeCell ref="E81:F81"/>
    <mergeCell ref="A83:B83"/>
    <mergeCell ref="E83:F83"/>
    <mergeCell ref="A84:B84"/>
    <mergeCell ref="E84:F84"/>
    <mergeCell ref="E85:F85"/>
    <mergeCell ref="E86:F86"/>
    <mergeCell ref="A87:B87"/>
    <mergeCell ref="E87:F87"/>
    <mergeCell ref="E88:F88"/>
  </mergeCells>
  <printOptions headings="0" gridLines="0"/>
  <pageMargins left="0.23622047244094502" right="0.23622047244094502" top="0.59055118110236193" bottom="0.87" header="0.19685039370078697" footer="0.19685039370078697"/>
  <pageSetup paperSize="9" scale="82" fitToWidth="1" fitToHeight="0" pageOrder="downThenOver" orientation="landscape" usePrinterDefaults="1" blackAndWhite="0" draft="0" cellComments="none" useFirstPageNumber="0" errors="displayed" horizontalDpi="600" verticalDpi="600" copies="1"/>
  <headerFooter/>
  <drawing r:id="rId3"/>
  <legacyDrawing r:id="rId4"/>
  <extLst>
    <ext xmlns:x14="http://schemas.microsoft.com/office/spreadsheetml/2009/9/main" uri="{CCE6A557-97BC-4b89-ADB6-D9C93CAAB3DF}">
      <x14:dataValidations xmlns:xm="http://schemas.microsoft.com/office/excel/2006/main" count="3" disablePrompts="0">
        <x14:dataValidation xr:uid="{00C20048-009F-4BCA-9091-00FA007C0038}" type="list" allowBlank="1" errorStyle="stop" errorTitle="Seleccione un valor de la lista" imeMode="noControl" operator="between" showDropDown="0" showErrorMessage="1" showInputMessage="1">
          <x14:formula1>
            <xm:f>$K$3:$K$5</xm:f>
          </x14:formula1>
          <xm:sqref>J8</xm:sqref>
        </x14:dataValidation>
        <x14:dataValidation xr:uid="{00AA00DD-004C-4654-9AF6-000B00020024}" type="list" allowBlank="1" errorStyle="stop" errorTitle="Seleccione un valor de la lista" imeMode="noControl" operator="between" showDropDown="0" showErrorMessage="1" showInputMessage="1">
          <x14:formula1>
            <xm:f>$L$3:$L$4</xm:f>
          </x14:formula1>
          <xm:sqref>J9</xm:sqref>
        </x14:dataValidation>
        <x14:dataValidation xr:uid="{00170048-0079-41AA-87FE-0026008B00F0}" type="list" allowBlank="1" errorStyle="stop" imeMode="noControl" operator="between" showDropDown="0" showErrorMessage="1" showInputMessage="1">
          <x14:formula1>
            <xm:f>$S$44:$S$46</xm:f>
          </x14:formula1>
          <xm:sqref>J25:J42 J43:J44</xm:sqref>
        </x14:dataValidation>
      </x14:dataValidations>
    </ext>
  </extLst>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sheetPr>
    <outlinePr applyStyles="0" summaryBelow="1" summaryRight="1" showOutlineSymbols="1"/>
    <pageSetUpPr autoPageBreaks="1" fitToPage="0"/>
  </sheetPr>
  <sheetViews>
    <sheetView zoomScale="100" workbookViewId="0">
      <selection activeCell="J29" activeCellId="0" sqref="J28:J29"/>
    </sheetView>
  </sheetViews>
  <sheetFormatPr defaultColWidth="11" defaultRowHeight="12.75" outlineLevelCol="7"/>
  <cols>
    <col customWidth="1" min="2" max="2" width="12.714285714285699"/>
    <col customWidth="1" min="3" max="3" width="15.714285714285699"/>
    <col customWidth="1" min="4" max="4" width="14.4285714285714"/>
    <col customWidth="1" min="5" max="5" width="17"/>
  </cols>
  <sheetData>
    <row r="3" ht="13.5"/>
    <row r="4" ht="26.25">
      <c r="B4" s="241" t="s">
        <v>38</v>
      </c>
      <c r="C4" s="242" t="s">
        <v>98</v>
      </c>
      <c r="D4" s="243" t="s">
        <v>99</v>
      </c>
      <c r="E4" s="244" t="s">
        <v>100</v>
      </c>
    </row>
    <row r="5">
      <c r="B5" s="40" t="s">
        <v>48</v>
      </c>
      <c r="C5" s="208" t="s">
        <v>37</v>
      </c>
      <c r="D5" s="208" t="s">
        <v>49</v>
      </c>
      <c r="E5" s="245" t="s">
        <v>50</v>
      </c>
    </row>
    <row r="6">
      <c r="B6" s="98" t="s">
        <v>73</v>
      </c>
      <c r="C6" s="216">
        <v>100</v>
      </c>
      <c r="D6" s="246">
        <f>+'E01.002 EFECT RTA'!C32</f>
        <v>0.94930000000000003</v>
      </c>
      <c r="E6" s="247">
        <f>+'E01.002 EFECT RTA'!D32</f>
        <v>0.94930000000000003</v>
      </c>
      <c r="G6" s="179"/>
    </row>
    <row r="7">
      <c r="B7" s="98" t="s">
        <v>74</v>
      </c>
      <c r="C7" s="216">
        <v>100</v>
      </c>
      <c r="D7" s="246">
        <f>+'E01.002 EFECT RTA'!C33</f>
        <v>0.85470000000000002</v>
      </c>
      <c r="E7" s="247">
        <f>+'E01.002 EFECT RTA'!D33</f>
        <v>0.85470000000000002</v>
      </c>
    </row>
    <row r="8">
      <c r="B8" s="98" t="s">
        <v>75</v>
      </c>
      <c r="C8" s="216">
        <v>100</v>
      </c>
      <c r="D8" s="246">
        <f>+'E01.002 EFECT RTA'!C34</f>
        <v>0.96250000000000002</v>
      </c>
      <c r="E8" s="247">
        <f>+'E01.002 EFECT RTA'!D34</f>
        <v>0.96250000000000002</v>
      </c>
    </row>
    <row r="9">
      <c r="B9" s="98" t="s">
        <v>76</v>
      </c>
      <c r="C9" s="216">
        <v>100</v>
      </c>
      <c r="D9" s="246">
        <f>+'E01.002 EFECT RTA'!C35</f>
        <v>0.94259999999999999</v>
      </c>
      <c r="E9" s="247">
        <f>+'E01.002 EFECT RTA'!D35</f>
        <v>0.9426000000000001</v>
      </c>
      <c r="G9" s="248"/>
      <c r="H9" s="178"/>
    </row>
    <row r="10">
      <c r="B10" s="98" t="s">
        <v>77</v>
      </c>
      <c r="C10" s="216">
        <v>100</v>
      </c>
      <c r="D10" s="233"/>
      <c r="E10" s="249"/>
    </row>
    <row r="11">
      <c r="B11" s="98" t="s">
        <v>78</v>
      </c>
      <c r="C11" s="216">
        <v>100</v>
      </c>
      <c r="D11" s="233"/>
      <c r="E11" s="249"/>
    </row>
    <row r="12">
      <c r="B12" s="98" t="s">
        <v>79</v>
      </c>
      <c r="C12" s="216">
        <v>100</v>
      </c>
      <c r="D12" s="233"/>
      <c r="E12" s="249"/>
    </row>
    <row r="13">
      <c r="B13" s="98" t="s">
        <v>80</v>
      </c>
      <c r="C13" s="216">
        <v>100</v>
      </c>
      <c r="D13" s="233"/>
      <c r="E13" s="249"/>
    </row>
    <row r="14">
      <c r="B14" s="98" t="s">
        <v>81</v>
      </c>
      <c r="C14" s="216">
        <v>100</v>
      </c>
      <c r="D14" s="233"/>
      <c r="E14" s="249"/>
    </row>
    <row r="15">
      <c r="B15" s="98" t="s">
        <v>82</v>
      </c>
      <c r="C15" s="216">
        <v>100</v>
      </c>
      <c r="D15" s="233"/>
      <c r="E15" s="249"/>
    </row>
    <row r="16">
      <c r="B16" s="98" t="s">
        <v>83</v>
      </c>
      <c r="C16" s="216">
        <v>100</v>
      </c>
      <c r="D16" s="233"/>
      <c r="E16" s="249"/>
    </row>
    <row r="17" ht="13.5">
      <c r="B17" s="250" t="s">
        <v>84</v>
      </c>
      <c r="C17" s="251">
        <v>100</v>
      </c>
      <c r="D17" s="252"/>
      <c r="E17" s="249"/>
    </row>
    <row r="18">
      <c r="D18" s="142"/>
      <c r="E18" s="253"/>
    </row>
    <row r="19">
      <c r="D19" s="254"/>
      <c r="E19" s="179"/>
    </row>
    <row r="20">
      <c r="D20" s="255"/>
    </row>
    <row r="21">
      <c r="D21" s="255"/>
    </row>
    <row r="22">
      <c r="D22" s="181"/>
    </row>
    <row r="23">
      <c r="D23" s="255"/>
    </row>
    <row r="24">
      <c r="D24" s="255"/>
    </row>
    <row r="25">
      <c r="D25" s="255"/>
    </row>
    <row r="26">
      <c r="D26" s="255"/>
    </row>
    <row r="27">
      <c r="D27" s="256"/>
    </row>
  </sheetData>
  <printOptions headings="0" gridLines="0"/>
  <pageMargins left="0.70866141732283505" right="0.70866141732283505" top="0.74803149606299202" bottom="0.74803149606299202" header="0.31496062992126" footer="0.31496062992126"/>
  <pageSetup paperSize="9" scale="85" fitToWidth="1" fitToHeight="1" pageOrder="downThenOver" orientation="landscape" usePrinterDefaults="1" blackAndWhite="0" draft="0" cellComments="none" useFirstPageNumber="0" errors="displayed" horizontalDpi="600" verticalDpi="600" copies="1"/>
  <headerFooter/>
  <drawing r:id="rId3"/>
  <legacyDrawing r:id="rId4"/>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sheetPr>
    <outlinePr applyStyles="0" summaryBelow="1" summaryRight="1" showOutlineSymbols="1"/>
    <pageSetUpPr autoPageBreaks="1" fitToPage="0"/>
  </sheetPr>
  <sheetViews>
    <sheetView zoomScale="100" workbookViewId="0">
      <selection activeCell="D17" activeCellId="0" sqref="D17"/>
    </sheetView>
  </sheetViews>
  <sheetFormatPr defaultColWidth="11" defaultRowHeight="12.75"/>
  <cols>
    <col customWidth="1" min="3" max="3" width="11.8571428571429"/>
    <col customWidth="1" min="17" max="17" width="6.5714285714285703"/>
    <col min="18" max="18" style="6" width="11.4285714285714"/>
    <col customWidth="1" min="19" max="19" style="6" width="15.8571428571429"/>
    <col customWidth="1" min="20" max="20" style="257" width="54.571428571428598"/>
    <col customWidth="1" min="21" max="21" width="5.28571428571429"/>
  </cols>
  <sheetData>
    <row r="2" ht="13.5"/>
    <row r="3" ht="26.25" customHeight="1">
      <c r="B3" s="258" t="s">
        <v>115</v>
      </c>
      <c r="C3" s="259"/>
      <c r="D3" s="259"/>
      <c r="E3" s="260"/>
      <c r="O3" s="261"/>
      <c r="P3" s="237"/>
      <c r="Q3" s="237"/>
      <c r="R3" s="237"/>
      <c r="S3" s="237"/>
      <c r="T3" s="237"/>
      <c r="U3" s="237"/>
      <c r="V3" s="261"/>
      <c r="W3" s="261"/>
      <c r="X3" s="261"/>
      <c r="Y3" s="261"/>
      <c r="Z3" s="261"/>
      <c r="AA3" s="261"/>
      <c r="AB3" s="261"/>
      <c r="AC3" s="261"/>
      <c r="AD3" s="261"/>
    </row>
    <row r="4">
      <c r="B4" s="262" t="s">
        <v>116</v>
      </c>
      <c r="C4" s="263"/>
      <c r="D4" s="263" t="s">
        <v>117</v>
      </c>
      <c r="E4" s="264"/>
      <c r="O4" s="261"/>
      <c r="P4" s="237"/>
      <c r="Q4" s="237"/>
      <c r="R4" s="237"/>
      <c r="S4" s="238"/>
      <c r="T4" s="238"/>
      <c r="U4" s="238"/>
      <c r="V4" s="261"/>
      <c r="W4" s="261"/>
      <c r="X4" s="261"/>
      <c r="Y4" s="261"/>
      <c r="Z4" s="261"/>
      <c r="AA4" s="261"/>
      <c r="AB4" s="261"/>
      <c r="AC4" s="261"/>
      <c r="AD4" s="261"/>
    </row>
    <row r="5" ht="62.25" customHeight="1">
      <c r="B5" s="265" t="s">
        <v>118</v>
      </c>
      <c r="C5" s="266"/>
      <c r="D5" s="267">
        <v>46</v>
      </c>
      <c r="E5" s="268"/>
      <c r="O5" s="261"/>
      <c r="P5" s="269"/>
      <c r="Q5" s="269"/>
      <c r="R5" s="270"/>
      <c r="S5" s="271"/>
      <c r="T5" s="272"/>
      <c r="U5" s="272"/>
      <c r="V5" s="261"/>
      <c r="W5" s="261"/>
      <c r="X5" s="261"/>
      <c r="Y5" s="261"/>
      <c r="Z5" s="261"/>
      <c r="AA5" s="261"/>
      <c r="AB5" s="261"/>
      <c r="AC5" s="261"/>
      <c r="AD5" s="261"/>
    </row>
    <row r="6" ht="14.25">
      <c r="B6" s="265" t="s">
        <v>119</v>
      </c>
      <c r="C6" s="266"/>
      <c r="D6" s="267">
        <v>48</v>
      </c>
      <c r="E6" s="268"/>
      <c r="O6" s="261"/>
      <c r="P6" s="269"/>
      <c r="Q6" s="269"/>
      <c r="R6" s="270"/>
      <c r="S6" s="271"/>
      <c r="T6" s="272"/>
      <c r="U6" s="272"/>
      <c r="V6" s="261"/>
      <c r="W6" s="261"/>
      <c r="X6" s="261"/>
      <c r="Y6" s="261"/>
      <c r="Z6" s="261"/>
      <c r="AA6" s="261"/>
      <c r="AB6" s="261"/>
      <c r="AC6" s="261"/>
      <c r="AD6" s="261"/>
    </row>
    <row r="7" ht="14.25">
      <c r="B7" s="265" t="s">
        <v>120</v>
      </c>
      <c r="C7" s="266"/>
      <c r="D7" s="267">
        <v>41</v>
      </c>
      <c r="E7" s="268"/>
      <c r="O7" s="261"/>
      <c r="P7" s="269"/>
      <c r="Q7" s="269"/>
      <c r="R7" s="270"/>
      <c r="S7" s="271"/>
      <c r="T7" s="272"/>
      <c r="U7" s="272"/>
      <c r="V7" s="261"/>
      <c r="W7" s="261"/>
      <c r="X7" s="261"/>
      <c r="Y7" s="261"/>
      <c r="Z7" s="261"/>
      <c r="AA7" s="261"/>
      <c r="AB7" s="261"/>
      <c r="AC7" s="261"/>
      <c r="AD7" s="261"/>
    </row>
    <row r="8" ht="14.25">
      <c r="B8" s="265" t="s">
        <v>121</v>
      </c>
      <c r="C8" s="266"/>
      <c r="D8" s="267">
        <v>48</v>
      </c>
      <c r="E8" s="268"/>
      <c r="O8" s="261"/>
      <c r="P8" s="269"/>
      <c r="Q8" s="269"/>
      <c r="R8" s="270"/>
      <c r="S8" s="271"/>
      <c r="T8" s="272"/>
      <c r="U8" s="272"/>
      <c r="V8" s="261"/>
      <c r="W8" s="261"/>
      <c r="X8" s="261"/>
      <c r="Y8" s="261"/>
      <c r="Z8" s="261"/>
      <c r="AA8" s="261"/>
      <c r="AB8" s="261"/>
      <c r="AC8" s="261"/>
      <c r="AD8" s="261"/>
    </row>
    <row r="9" ht="37.5" customHeight="1">
      <c r="B9" s="265" t="s">
        <v>122</v>
      </c>
      <c r="C9" s="266"/>
      <c r="D9" s="267"/>
      <c r="E9" s="268"/>
      <c r="O9" s="261"/>
      <c r="P9" s="269"/>
      <c r="Q9" s="269"/>
      <c r="R9" s="270"/>
      <c r="S9" s="271"/>
      <c r="T9" s="272"/>
      <c r="U9" s="272"/>
      <c r="V9" s="261"/>
      <c r="W9" s="261"/>
      <c r="X9" s="261"/>
      <c r="Y9" s="261"/>
      <c r="Z9" s="261"/>
      <c r="AA9" s="261"/>
      <c r="AB9" s="261"/>
      <c r="AC9" s="261"/>
      <c r="AD9" s="261"/>
    </row>
    <row r="10" ht="14.25">
      <c r="B10" s="273" t="s">
        <v>123</v>
      </c>
      <c r="C10" s="274"/>
      <c r="D10" s="267"/>
      <c r="E10" s="268"/>
      <c r="O10" s="261"/>
      <c r="P10" s="269"/>
      <c r="Q10" s="269"/>
      <c r="R10" s="270"/>
      <c r="S10" s="271"/>
      <c r="T10" s="272"/>
      <c r="U10" s="272"/>
      <c r="V10" s="261"/>
      <c r="W10" s="261"/>
      <c r="X10" s="261"/>
      <c r="Y10" s="261"/>
      <c r="Z10" s="261"/>
      <c r="AA10" s="261"/>
      <c r="AB10" s="261"/>
      <c r="AC10" s="261"/>
      <c r="AD10" s="261"/>
    </row>
    <row r="11" ht="36" customHeight="1">
      <c r="B11" s="273" t="s">
        <v>124</v>
      </c>
      <c r="C11" s="274"/>
      <c r="D11" s="267"/>
      <c r="E11" s="268"/>
      <c r="O11" s="261"/>
      <c r="P11" s="269"/>
      <c r="Q11" s="269"/>
      <c r="R11" s="270"/>
      <c r="S11" s="271"/>
      <c r="T11" s="272"/>
      <c r="U11" s="272"/>
      <c r="V11" s="261"/>
      <c r="W11" s="261"/>
      <c r="X11" s="261"/>
      <c r="Y11" s="261"/>
      <c r="Z11" s="261"/>
      <c r="AA11" s="261"/>
      <c r="AB11" s="261"/>
      <c r="AC11" s="261"/>
      <c r="AD11" s="261"/>
    </row>
    <row r="12" ht="27" customHeight="1">
      <c r="B12" s="273" t="s">
        <v>125</v>
      </c>
      <c r="C12" s="274"/>
      <c r="D12" s="267"/>
      <c r="E12" s="268"/>
      <c r="H12" s="237"/>
      <c r="I12" s="237"/>
      <c r="J12" s="235"/>
      <c r="O12" s="261"/>
      <c r="P12" s="269"/>
      <c r="Q12" s="269"/>
      <c r="R12" s="270"/>
      <c r="S12" s="271"/>
      <c r="T12" s="272"/>
      <c r="U12" s="272"/>
      <c r="V12" s="261"/>
      <c r="W12" s="261"/>
      <c r="X12" s="261"/>
      <c r="Y12" s="261"/>
      <c r="Z12" s="261"/>
      <c r="AA12" s="261"/>
      <c r="AB12" s="261"/>
      <c r="AC12" s="261"/>
      <c r="AD12" s="261"/>
    </row>
    <row r="13">
      <c r="B13" s="273" t="s">
        <v>126</v>
      </c>
      <c r="C13" s="274"/>
      <c r="D13" s="275"/>
      <c r="E13" s="276"/>
      <c r="H13" s="277"/>
      <c r="I13" s="277"/>
      <c r="J13" s="235"/>
      <c r="O13" s="261"/>
      <c r="P13" s="269"/>
      <c r="Q13" s="269"/>
      <c r="R13" s="270"/>
      <c r="S13" s="271"/>
      <c r="T13" s="272"/>
      <c r="U13" s="272"/>
      <c r="V13" s="261"/>
      <c r="W13" s="261"/>
      <c r="X13" s="261"/>
      <c r="Y13" s="261"/>
      <c r="Z13" s="261"/>
      <c r="AA13" s="261"/>
      <c r="AB13" s="261"/>
      <c r="AC13" s="261"/>
      <c r="AD13" s="261"/>
    </row>
    <row r="14">
      <c r="B14" s="265" t="s">
        <v>127</v>
      </c>
      <c r="C14" s="266"/>
      <c r="D14" s="275"/>
      <c r="E14" s="276"/>
      <c r="H14" s="277"/>
      <c r="I14" s="277"/>
      <c r="J14" s="235"/>
      <c r="O14" s="261"/>
      <c r="P14" s="269"/>
      <c r="Q14" s="269"/>
      <c r="R14" s="270"/>
      <c r="S14" s="271"/>
      <c r="T14" s="272"/>
      <c r="U14" s="272"/>
      <c r="V14" s="261"/>
      <c r="W14" s="261"/>
      <c r="X14" s="261"/>
      <c r="Y14" s="261"/>
      <c r="Z14" s="261"/>
      <c r="AA14" s="261"/>
      <c r="AB14" s="261"/>
      <c r="AC14" s="261"/>
      <c r="AD14" s="261"/>
    </row>
    <row r="15" ht="14.25">
      <c r="B15" s="273" t="s">
        <v>128</v>
      </c>
      <c r="C15" s="274"/>
      <c r="D15" s="275"/>
      <c r="E15" s="276"/>
      <c r="H15" s="277"/>
      <c r="I15" s="277"/>
      <c r="J15" s="235"/>
      <c r="O15" s="261"/>
      <c r="P15" s="269"/>
      <c r="Q15" s="269"/>
      <c r="R15" s="270"/>
      <c r="S15" s="271"/>
      <c r="T15" s="272"/>
      <c r="U15" s="272"/>
      <c r="V15" s="261"/>
      <c r="W15" s="261"/>
      <c r="X15" s="261"/>
      <c r="Y15" s="261"/>
      <c r="Z15" s="261"/>
      <c r="AA15" s="261"/>
      <c r="AB15" s="261"/>
      <c r="AC15" s="261"/>
      <c r="AD15" s="261"/>
    </row>
    <row r="16" ht="15">
      <c r="B16" s="278" t="s">
        <v>129</v>
      </c>
      <c r="C16" s="279"/>
      <c r="D16" s="280"/>
      <c r="E16" s="281"/>
      <c r="H16" s="277"/>
      <c r="I16" s="277"/>
      <c r="J16" s="235"/>
      <c r="O16" s="261"/>
      <c r="P16" s="269"/>
      <c r="Q16" s="269"/>
      <c r="R16" s="270"/>
      <c r="S16" s="271"/>
      <c r="T16" s="282"/>
      <c r="U16" s="282"/>
      <c r="V16" s="261"/>
      <c r="W16" s="261"/>
      <c r="X16" s="261"/>
      <c r="Y16" s="261"/>
      <c r="Z16" s="261"/>
      <c r="AA16" s="261"/>
      <c r="AB16" s="261"/>
      <c r="AC16" s="261"/>
      <c r="AD16" s="261"/>
    </row>
    <row r="17">
      <c r="H17" s="277"/>
      <c r="I17" s="277"/>
      <c r="J17" s="235"/>
    </row>
    <row r="18">
      <c r="H18" s="277"/>
      <c r="I18" s="277"/>
      <c r="J18" s="235"/>
    </row>
    <row r="19">
      <c r="H19" s="277"/>
      <c r="I19" s="277"/>
      <c r="J19" s="235"/>
      <c r="O19" s="283"/>
      <c r="P19" s="283"/>
      <c r="Q19" s="283"/>
      <c r="R19" s="284"/>
    </row>
    <row r="20">
      <c r="H20" s="277"/>
      <c r="I20" s="277"/>
      <c r="J20" s="235"/>
      <c r="O20" s="283"/>
      <c r="P20" s="285"/>
      <c r="Q20" s="285"/>
      <c r="R20" s="284"/>
      <c r="S20" s="271"/>
      <c r="T20" s="271"/>
    </row>
    <row r="21">
      <c r="H21" s="277"/>
      <c r="I21" s="277"/>
      <c r="J21" s="235"/>
      <c r="O21" s="283"/>
      <c r="P21" s="285"/>
      <c r="Q21" s="285"/>
      <c r="R21" s="284"/>
      <c r="S21" s="271"/>
      <c r="T21" s="271"/>
    </row>
    <row r="22">
      <c r="H22" s="277"/>
      <c r="I22" s="277"/>
      <c r="J22" s="235"/>
      <c r="O22" s="283"/>
      <c r="P22" s="285"/>
      <c r="Q22" s="285"/>
      <c r="R22" s="284"/>
      <c r="S22" s="271"/>
      <c r="T22" s="271"/>
    </row>
    <row r="23">
      <c r="H23" s="235"/>
      <c r="I23" s="235"/>
      <c r="J23" s="235"/>
      <c r="O23" s="283"/>
      <c r="P23" s="285"/>
      <c r="Q23" s="285"/>
      <c r="R23" s="284"/>
      <c r="S23" s="271"/>
      <c r="T23" s="271"/>
    </row>
    <row r="24">
      <c r="O24" s="283"/>
      <c r="P24" s="285"/>
      <c r="Q24" s="285"/>
      <c r="R24" s="284"/>
      <c r="S24" s="271"/>
      <c r="T24" s="271"/>
    </row>
    <row r="25">
      <c r="O25" s="283"/>
      <c r="P25" s="285"/>
      <c r="Q25" s="285"/>
      <c r="R25" s="284"/>
      <c r="S25" s="271"/>
      <c r="T25" s="271"/>
    </row>
    <row r="26">
      <c r="O26" s="283"/>
      <c r="P26" s="285"/>
      <c r="Q26" s="285"/>
      <c r="R26" s="284"/>
      <c r="S26" s="271"/>
      <c r="T26" s="271"/>
    </row>
    <row r="27">
      <c r="O27" s="283"/>
      <c r="P27" s="283"/>
      <c r="Q27" s="283"/>
      <c r="R27" s="284"/>
    </row>
    <row r="28">
      <c r="O28" s="283"/>
      <c r="P28" s="283"/>
      <c r="Q28" s="283"/>
      <c r="R28" s="284"/>
    </row>
  </sheetData>
  <mergeCells count="75">
    <mergeCell ref="B3:E3"/>
    <mergeCell ref="P3:U3"/>
    <mergeCell ref="B4:C4"/>
    <mergeCell ref="D4:E4"/>
    <mergeCell ref="P4:Q4"/>
    <mergeCell ref="T4:U4"/>
    <mergeCell ref="B5:C5"/>
    <mergeCell ref="D5:E5"/>
    <mergeCell ref="P5:Q5"/>
    <mergeCell ref="B6:C6"/>
    <mergeCell ref="D6:E6"/>
    <mergeCell ref="P6:Q6"/>
    <mergeCell ref="B7:C7"/>
    <mergeCell ref="D7:E7"/>
    <mergeCell ref="P7:Q7"/>
    <mergeCell ref="B8:C8"/>
    <mergeCell ref="D8:E8"/>
    <mergeCell ref="P8:Q8"/>
    <mergeCell ref="B9:C9"/>
    <mergeCell ref="D9:E9"/>
    <mergeCell ref="P9:Q9"/>
    <mergeCell ref="T9:U9"/>
    <mergeCell ref="B10:C10"/>
    <mergeCell ref="D10:E10"/>
    <mergeCell ref="P10:Q10"/>
    <mergeCell ref="T10:U10"/>
    <mergeCell ref="B11:C11"/>
    <mergeCell ref="D11:E11"/>
    <mergeCell ref="P11:Q11"/>
    <mergeCell ref="T11:U11"/>
    <mergeCell ref="B12:C12"/>
    <mergeCell ref="D12:E12"/>
    <mergeCell ref="H12:I12"/>
    <mergeCell ref="P12:Q12"/>
    <mergeCell ref="T12:U12"/>
    <mergeCell ref="B13:C13"/>
    <mergeCell ref="D13:E13"/>
    <mergeCell ref="H13:I13"/>
    <mergeCell ref="P13:Q13"/>
    <mergeCell ref="T13:U13"/>
    <mergeCell ref="B14:C14"/>
    <mergeCell ref="D14:E14"/>
    <mergeCell ref="H14:I14"/>
    <mergeCell ref="P14:Q14"/>
    <mergeCell ref="T14:U14"/>
    <mergeCell ref="B15:C15"/>
    <mergeCell ref="D15:E15"/>
    <mergeCell ref="H15:I15"/>
    <mergeCell ref="P15:Q15"/>
    <mergeCell ref="T15:U15"/>
    <mergeCell ref="B16:C16"/>
    <mergeCell ref="D16:E16"/>
    <mergeCell ref="H16:I16"/>
    <mergeCell ref="P16:Q16"/>
    <mergeCell ref="T16:U16"/>
    <mergeCell ref="H17:I17"/>
    <mergeCell ref="H18:I18"/>
    <mergeCell ref="H19:I19"/>
    <mergeCell ref="H20:I20"/>
    <mergeCell ref="P20:Q20"/>
    <mergeCell ref="S20:T20"/>
    <mergeCell ref="H21:I21"/>
    <mergeCell ref="P21:Q21"/>
    <mergeCell ref="S21:T21"/>
    <mergeCell ref="H22:I22"/>
    <mergeCell ref="P22:Q22"/>
    <mergeCell ref="S22:T22"/>
    <mergeCell ref="P23:Q23"/>
    <mergeCell ref="S23:T23"/>
    <mergeCell ref="P24:Q24"/>
    <mergeCell ref="S24:T24"/>
    <mergeCell ref="P25:Q25"/>
    <mergeCell ref="S25:T25"/>
    <mergeCell ref="P26:Q26"/>
    <mergeCell ref="S26:T26"/>
  </mergeCells>
  <printOptions headings="0" gridLines="0"/>
  <pageMargins left="0.69999999999999996" right="0.69999999999999996" top="0.75" bottom="0.75" header="0.29999999999999999" footer="0.29999999999999999"/>
  <pageSetup paperSize="9" scale="100" fitToWidth="1" fitToHeight="1" pageOrder="downThenOver" orientation="portrait" usePrinterDefaults="1" blackAndWhite="0" draft="0" cellComments="none" useFirstPageNumber="0" errors="displayed" horizontalDpi="600" verticalDpi="600" copies="1"/>
  <headerFooter/>
  <drawing r:id="rId3"/>
  <legacyDrawing r:id="rId4"/>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sheetPr codeName="Hoja8">
    <tabColor theme="0" tint="-0.249977111117893"/>
    <outlinePr applyStyles="0" summaryBelow="1" summaryRight="1" showOutlineSymbols="1"/>
    <pageSetUpPr autoPageBreaks="1" fitToPage="0"/>
  </sheetPr>
  <sheetViews>
    <sheetView view="pageBreakPreview" topLeftCell="A12" zoomScale="100" workbookViewId="0">
      <selection activeCell="J37" activeCellId="0" sqref="J37"/>
    </sheetView>
  </sheetViews>
  <sheetFormatPr defaultColWidth="11" defaultRowHeight="12.75"/>
  <cols>
    <col customWidth="1" min="1" max="1" width="13"/>
    <col customWidth="1" min="2" max="2" width="9.5714285714285694"/>
    <col customWidth="1" min="3" max="3" width="9.1428571428571406"/>
    <col customWidth="1" min="4" max="4" width="9"/>
    <col customWidth="1" min="5" max="5" width="21.8571428571429"/>
    <col customWidth="1" min="6" max="6" width="20.1428571428571"/>
    <col customWidth="1" min="7" max="7" width="18.714285714285701"/>
    <col customWidth="1" min="8" max="8" width="18.8571428571429"/>
    <col customWidth="1" min="9" max="9" width="14.1428571428571"/>
    <col customWidth="1" min="10" max="10" width="18"/>
  </cols>
  <sheetData>
    <row r="1" ht="15">
      <c r="A1" s="286"/>
      <c r="B1" s="287"/>
      <c r="C1" s="287"/>
      <c r="D1" s="287"/>
      <c r="E1" s="287"/>
      <c r="F1" s="287"/>
      <c r="G1" s="287"/>
      <c r="H1" s="287"/>
      <c r="I1" s="287"/>
      <c r="J1" s="287"/>
      <c r="K1" s="288"/>
      <c r="L1" s="288"/>
      <c r="M1" s="288"/>
    </row>
    <row r="2">
      <c r="A2" s="289" t="s">
        <v>130</v>
      </c>
      <c r="B2" s="290"/>
      <c r="C2" s="290"/>
      <c r="D2" s="291"/>
      <c r="E2" s="8" t="s">
        <v>131</v>
      </c>
      <c r="F2" s="9"/>
      <c r="G2" s="9"/>
      <c r="H2" s="10"/>
      <c r="I2" s="11" t="s">
        <v>1</v>
      </c>
      <c r="J2" s="12" t="s">
        <v>132</v>
      </c>
    </row>
    <row r="3">
      <c r="A3" s="292"/>
      <c r="B3" s="293"/>
      <c r="C3" s="293"/>
      <c r="D3" s="294"/>
      <c r="E3" s="15"/>
      <c r="F3" s="16"/>
      <c r="G3" s="16"/>
      <c r="H3" s="17"/>
      <c r="I3" s="18" t="s">
        <v>3</v>
      </c>
      <c r="J3" s="19" t="s">
        <v>133</v>
      </c>
    </row>
    <row r="4">
      <c r="A4" s="292"/>
      <c r="B4" s="293"/>
      <c r="C4" s="293"/>
      <c r="D4" s="294"/>
      <c r="E4" s="15"/>
      <c r="F4" s="16"/>
      <c r="G4" s="16"/>
      <c r="H4" s="17"/>
      <c r="I4" s="18" t="s">
        <v>5</v>
      </c>
      <c r="J4" s="20" t="s">
        <v>6</v>
      </c>
    </row>
    <row r="5" ht="15" customHeight="1">
      <c r="A5" s="295"/>
      <c r="B5" s="296"/>
      <c r="C5" s="296"/>
      <c r="D5" s="297"/>
      <c r="E5" s="15"/>
      <c r="F5" s="16"/>
      <c r="G5" s="16"/>
      <c r="H5" s="17"/>
      <c r="I5" s="24" t="s">
        <v>8</v>
      </c>
      <c r="J5" s="25" t="s">
        <v>9</v>
      </c>
    </row>
    <row r="6">
      <c r="A6" s="186" t="s">
        <v>10</v>
      </c>
      <c r="B6" s="187"/>
      <c r="C6" s="187"/>
      <c r="D6" s="187"/>
      <c r="E6" s="187"/>
      <c r="F6" s="187"/>
      <c r="G6" s="187"/>
      <c r="H6" s="187"/>
      <c r="I6" s="187"/>
      <c r="J6" s="28"/>
    </row>
    <row r="7" ht="25.5">
      <c r="A7" s="30" t="s">
        <v>11</v>
      </c>
      <c r="B7" s="31" t="s">
        <v>132</v>
      </c>
      <c r="C7" s="32"/>
      <c r="D7" s="33"/>
      <c r="E7" s="34" t="s">
        <v>12</v>
      </c>
      <c r="F7" s="35" t="s">
        <v>134</v>
      </c>
      <c r="G7" s="36"/>
      <c r="H7" s="37"/>
      <c r="I7" s="38" t="s">
        <v>14</v>
      </c>
      <c r="J7" s="39" t="s">
        <v>15</v>
      </c>
    </row>
    <row r="8" ht="25.5">
      <c r="A8" s="40"/>
      <c r="B8" s="41"/>
      <c r="C8" s="42"/>
      <c r="D8" s="43"/>
      <c r="E8" s="44"/>
      <c r="F8" s="45"/>
      <c r="G8" s="46"/>
      <c r="H8" s="47"/>
      <c r="I8" s="48" t="s">
        <v>16</v>
      </c>
      <c r="J8" s="49" t="s">
        <v>89</v>
      </c>
    </row>
    <row r="9">
      <c r="A9" s="50"/>
      <c r="B9" s="51"/>
      <c r="C9" s="51"/>
      <c r="D9" s="51"/>
      <c r="E9" s="51"/>
      <c r="F9" s="51"/>
      <c r="G9" s="51"/>
      <c r="H9" s="51"/>
      <c r="I9" s="51"/>
      <c r="J9" s="52"/>
    </row>
    <row r="10" ht="66.75" customHeight="1">
      <c r="A10" s="53" t="s">
        <v>17</v>
      </c>
      <c r="B10" s="298" t="s">
        <v>135</v>
      </c>
      <c r="C10" s="299"/>
      <c r="D10" s="299"/>
      <c r="E10" s="299"/>
      <c r="F10" s="300"/>
      <c r="G10" s="57" t="s">
        <v>19</v>
      </c>
      <c r="H10" s="298" t="s">
        <v>136</v>
      </c>
      <c r="I10" s="299"/>
      <c r="J10" s="301"/>
    </row>
    <row r="11" ht="78.75" customHeight="1">
      <c r="A11" s="53" t="s">
        <v>21</v>
      </c>
      <c r="B11" s="298" t="s">
        <v>92</v>
      </c>
      <c r="C11" s="299"/>
      <c r="D11" s="299"/>
      <c r="E11" s="299"/>
      <c r="F11" s="300"/>
      <c r="G11" s="57" t="s">
        <v>23</v>
      </c>
      <c r="H11" s="298" t="s">
        <v>137</v>
      </c>
      <c r="I11" s="299"/>
      <c r="J11" s="301"/>
    </row>
    <row r="12" ht="92.25" customHeight="1">
      <c r="A12" s="53" t="s">
        <v>25</v>
      </c>
      <c r="B12" s="298" t="s">
        <v>138</v>
      </c>
      <c r="C12" s="299"/>
      <c r="D12" s="299"/>
      <c r="E12" s="299"/>
      <c r="F12" s="300"/>
      <c r="G12" s="57" t="s">
        <v>27</v>
      </c>
      <c r="H12" s="298" t="s">
        <v>139</v>
      </c>
      <c r="I12" s="299"/>
      <c r="J12" s="301"/>
    </row>
    <row r="13" ht="38.25">
      <c r="A13" s="53" t="s">
        <v>29</v>
      </c>
      <c r="B13" s="298" t="s">
        <v>140</v>
      </c>
      <c r="C13" s="299"/>
      <c r="D13" s="299"/>
      <c r="E13" s="299"/>
      <c r="F13" s="300"/>
      <c r="G13" s="57" t="s">
        <v>31</v>
      </c>
      <c r="H13" s="298" t="s">
        <v>141</v>
      </c>
      <c r="I13" s="299"/>
      <c r="J13" s="301"/>
    </row>
    <row r="14" ht="38.25" customHeight="1">
      <c r="A14" s="53" t="s">
        <v>33</v>
      </c>
      <c r="B14" s="54" t="s">
        <v>142</v>
      </c>
      <c r="C14" s="55"/>
      <c r="D14" s="55"/>
      <c r="E14" s="55"/>
      <c r="F14" s="56"/>
      <c r="G14" s="57" t="s">
        <v>35</v>
      </c>
      <c r="H14" s="62" t="s">
        <v>143</v>
      </c>
      <c r="I14" s="62"/>
      <c r="J14" s="302"/>
    </row>
    <row r="15" ht="26.25">
      <c r="A15" s="63" t="s">
        <v>36</v>
      </c>
      <c r="B15" s="303">
        <v>1</v>
      </c>
      <c r="C15" s="304"/>
      <c r="D15" s="305"/>
      <c r="E15" s="67" t="s">
        <v>37</v>
      </c>
      <c r="F15" s="306">
        <v>1</v>
      </c>
      <c r="G15" s="67" t="s">
        <v>38</v>
      </c>
      <c r="H15" s="307"/>
      <c r="I15" s="308"/>
      <c r="J15" s="309"/>
      <c r="P15" s="72"/>
      <c r="Q15" s="72"/>
      <c r="R15" s="72"/>
    </row>
    <row r="16" ht="13.5">
      <c r="A16" s="81"/>
      <c r="B16" s="82"/>
      <c r="C16" s="82"/>
      <c r="D16" s="82"/>
      <c r="E16" s="82"/>
      <c r="F16" s="82"/>
      <c r="G16" s="82"/>
      <c r="H16" s="82"/>
      <c r="I16" s="82"/>
      <c r="J16" s="83"/>
    </row>
    <row r="17" ht="13.5">
      <c r="A17" s="310"/>
      <c r="B17" s="311"/>
      <c r="C17" s="311"/>
      <c r="D17" s="311"/>
      <c r="E17" s="311"/>
      <c r="F17" s="311"/>
      <c r="G17" s="311"/>
      <c r="H17" s="311"/>
      <c r="I17" s="311"/>
      <c r="J17" s="312"/>
    </row>
    <row r="18">
      <c r="A18" s="4"/>
      <c r="B18" s="84" t="s">
        <v>130</v>
      </c>
      <c r="C18" s="84"/>
      <c r="D18" s="84"/>
      <c r="E18" s="8" t="s">
        <v>131</v>
      </c>
      <c r="F18" s="9"/>
      <c r="G18" s="9"/>
      <c r="H18" s="10"/>
      <c r="I18" s="11" t="s">
        <v>1</v>
      </c>
      <c r="J18" s="12" t="s">
        <v>132</v>
      </c>
    </row>
    <row r="19">
      <c r="A19" s="14"/>
      <c r="B19" s="86"/>
      <c r="C19" s="86"/>
      <c r="D19" s="86"/>
      <c r="E19" s="15"/>
      <c r="F19" s="16"/>
      <c r="G19" s="16"/>
      <c r="H19" s="17"/>
      <c r="I19" s="18" t="s">
        <v>3</v>
      </c>
      <c r="J19" s="19" t="s">
        <v>144</v>
      </c>
    </row>
    <row r="20">
      <c r="A20" s="14"/>
      <c r="B20" s="86"/>
      <c r="C20" s="86"/>
      <c r="D20" s="86"/>
      <c r="E20" s="15"/>
      <c r="F20" s="16"/>
      <c r="G20" s="16"/>
      <c r="H20" s="17"/>
      <c r="I20" s="18" t="s">
        <v>5</v>
      </c>
      <c r="J20" s="20" t="s">
        <v>6</v>
      </c>
    </row>
    <row r="21" ht="25.5" customHeight="1">
      <c r="A21" s="14"/>
      <c r="B21" s="86"/>
      <c r="C21" s="86"/>
      <c r="D21" s="86"/>
      <c r="E21" s="15"/>
      <c r="F21" s="16"/>
      <c r="G21" s="16"/>
      <c r="H21" s="17"/>
      <c r="I21" s="24" t="s">
        <v>8</v>
      </c>
      <c r="J21" s="25" t="s">
        <v>9</v>
      </c>
    </row>
    <row r="22" ht="13.5">
      <c r="A22" s="313" t="s">
        <v>145</v>
      </c>
      <c r="B22" s="314"/>
      <c r="C22" s="314"/>
      <c r="D22" s="314"/>
      <c r="E22" s="314"/>
      <c r="F22" s="314"/>
      <c r="G22" s="314"/>
      <c r="H22" s="314"/>
      <c r="I22" s="314"/>
      <c r="J22" s="315"/>
    </row>
    <row r="23" ht="25.5">
      <c r="A23" s="91" t="s">
        <v>48</v>
      </c>
      <c r="B23" s="316" t="s">
        <v>37</v>
      </c>
      <c r="C23" s="316" t="s">
        <v>49</v>
      </c>
      <c r="D23" s="92" t="s">
        <v>50</v>
      </c>
      <c r="E23" s="92" t="s">
        <v>51</v>
      </c>
      <c r="F23" s="92" t="s">
        <v>52</v>
      </c>
      <c r="G23" s="95"/>
      <c r="H23" s="92" t="s">
        <v>53</v>
      </c>
      <c r="I23" s="92" t="s">
        <v>54</v>
      </c>
      <c r="J23" s="96" t="s">
        <v>55</v>
      </c>
    </row>
    <row r="24" s="13" customFormat="1" ht="201" customHeight="1">
      <c r="A24" s="250">
        <v>45665</v>
      </c>
      <c r="B24" s="317">
        <f>+F15</f>
        <v>1</v>
      </c>
      <c r="C24" s="317">
        <v>0</v>
      </c>
      <c r="D24" s="318">
        <v>1</v>
      </c>
      <c r="E24" s="68" t="s">
        <v>146</v>
      </c>
      <c r="F24" s="319" t="s">
        <v>147</v>
      </c>
      <c r="G24" s="320"/>
      <c r="H24" s="317" t="s">
        <v>148</v>
      </c>
      <c r="I24" s="321">
        <v>46022</v>
      </c>
      <c r="J24" s="317"/>
    </row>
    <row r="29">
      <c r="I29" s="235"/>
    </row>
    <row r="53">
      <c r="B53" s="235"/>
    </row>
    <row r="54">
      <c r="B54" s="235"/>
    </row>
    <row r="55">
      <c r="B55" s="235"/>
    </row>
  </sheetData>
  <mergeCells count="29">
    <mergeCell ref="A1:J1"/>
    <mergeCell ref="A6:J6"/>
    <mergeCell ref="A9:J9"/>
    <mergeCell ref="B10:F10"/>
    <mergeCell ref="H10:J10"/>
    <mergeCell ref="B11:F11"/>
    <mergeCell ref="H11:J11"/>
    <mergeCell ref="B12:F12"/>
    <mergeCell ref="H12:J12"/>
    <mergeCell ref="B13:F13"/>
    <mergeCell ref="H13:J13"/>
    <mergeCell ref="B14:F14"/>
    <mergeCell ref="H14:J14"/>
    <mergeCell ref="B15:D15"/>
    <mergeCell ref="H15:J15"/>
    <mergeCell ref="A16:J16"/>
    <mergeCell ref="A17:J17"/>
    <mergeCell ref="A22:J22"/>
    <mergeCell ref="F23:G23"/>
    <mergeCell ref="F24:G24"/>
    <mergeCell ref="A7:A8"/>
    <mergeCell ref="A18:A21"/>
    <mergeCell ref="E7:E8"/>
    <mergeCell ref="A2:D5"/>
    <mergeCell ref="E2:H5"/>
    <mergeCell ref="B7:D8"/>
    <mergeCell ref="F7:H8"/>
    <mergeCell ref="B18:D21"/>
    <mergeCell ref="E18:H21"/>
  </mergeCells>
  <dataValidations count="1" disablePrompts="0">
    <dataValidation sqref="E65550:E65558 E131086:E131094 E196622:E196630 E262158:E262166 E327694:E327702 E393230:E393238 E458766:E458774 E524302:E524310 E589838:E589846 E655374:E655382 E720910:E720918 E786446:E786454 E851982:E851990 E917518:E917526 E983054:E983062 JA65550:JA65558 JA131086:JA131094 JA196622:JA196630 JA262158:JA262166 JA327694:JA327702 JA393230:JA393238 JA458766:JA458774 JA524302:JA524310 JA589838:JA589846 JA655374:JA655382 JA720910:JA720918 JA786446:JA786454 JA851982:JA851990 JA917518:JA917526 JA983054:JA983062 SW65550:SW65558 SW131086:SW131094 SW196622:SW196630 SW262158:SW262166 SW327694:SW327702 SW393230:SW393238 SW458766:SW458774 SW524302:SW524310 SW589838:SW589846 SW655374:SW655382 SW720910:SW720918 SW786446:SW786454 SW851982:SW851990 SW917518:SW917526 SW983054:SW983062 ACS65550:ACS65558 ACS131086:ACS131094 ACS196622:ACS196630 ACS262158:ACS262166 ACS327694:ACS327702 ACS393230:ACS393238 ACS458766:ACS458774 ACS524302:ACS524310 ACS589838:ACS589846 ACS655374:ACS655382 ACS720910:ACS720918 ACS786446:ACS786454 ACS851982:ACS851990 ACS917518:ACS917526 ACS983054:ACS983062 AMO65550:AMO65558 AMO131086:AMO131094 AMO196622:AMO196630 AMO262158:AMO262166 AMO327694:AMO327702 AMO393230:AMO393238 AMO458766:AMO458774 AMO524302:AMO524310 AMO589838:AMO589846 AMO655374:AMO655382 AMO720910:AMO720918 AMO786446:AMO786454 AMO851982:AMO851990 AMO917518:AMO917526 AMO983054:AMO983062 AWK65550:AWK65558 AWK131086:AWK131094 AWK196622:AWK196630 AWK262158:AWK262166 AWK327694:AWK327702 AWK393230:AWK393238 AWK458766:AWK458774 AWK524302:AWK524310 AWK589838:AWK589846 AWK655374:AWK655382 AWK720910:AWK720918 AWK786446:AWK786454 AWK851982:AWK851990 AWK917518:AWK917526 AWK983054:AWK983062 BGG65550:BGG65558 BGG131086:BGG131094 BGG196622:BGG196630 BGG262158:BGG262166 BGG327694:BGG327702 BGG393230:BGG393238 BGG458766:BGG458774 BGG524302:BGG524310 BGG589838:BGG589846 BGG655374:BGG655382 BGG720910:BGG720918 BGG786446:BGG786454 BGG851982:BGG851990 BGG917518:BGG917526 BGG983054:BGG983062 BQC65550:BQC65558 BQC131086:BQC131094 BQC196622:BQC196630 BQC262158:BQC262166 BQC327694:BQC327702 BQC393230:BQC393238 BQC458766:BQC458774 BQC524302:BQC524310 BQC589838:BQC589846 BQC655374:BQC655382 BQC720910:BQC720918 BQC786446:BQC786454 BQC851982:BQC851990 BQC917518:BQC917526 BQC983054:BQC983062 BZY65550:BZY65558 BZY131086:BZY131094 BZY196622:BZY196630 BZY262158:BZY262166 BZY327694:BZY327702 BZY393230:BZY393238 BZY458766:BZY458774 BZY524302:BZY524310 BZY589838:BZY589846 BZY655374:BZY655382 BZY720910:BZY720918 BZY786446:BZY786454 BZY851982:BZY851990 BZY917518:BZY917526 BZY983054:BZY983062 CJU65550:CJU65558 CJU131086:CJU131094 CJU196622:CJU196630 CJU262158:CJU262166 CJU327694:CJU327702 CJU393230:CJU393238 CJU458766:CJU458774 CJU524302:CJU524310 CJU589838:CJU589846 CJU655374:CJU655382 CJU720910:CJU720918 CJU786446:CJU786454 CJU851982:CJU851990 CJU917518:CJU917526 CJU983054:CJU983062 CTQ65550:CTQ65558 CTQ131086:CTQ131094 CTQ196622:CTQ196630 CTQ262158:CTQ262166 CTQ327694:CTQ327702 CTQ393230:CTQ393238 CTQ458766:CTQ458774 CTQ524302:CTQ524310 CTQ589838:CTQ589846 CTQ655374:CTQ655382 CTQ720910:CTQ720918 CTQ786446:CTQ786454 CTQ851982:CTQ851990 CTQ917518:CTQ917526 CTQ983054:CTQ983062 DDM65550:DDM65558 DDM131086:DDM131094 DDM196622:DDM196630 DDM262158:DDM262166 DDM327694:DDM327702 DDM393230:DDM393238 DDM458766:DDM458774 DDM524302:DDM524310 DDM589838:DDM589846 DDM655374:DDM655382 DDM720910:DDM720918 DDM786446:DDM786454 DDM851982:DDM851990 DDM917518:DDM917526 DDM983054:DDM983062 DNI65550:DNI65558 DNI131086:DNI131094 DNI196622:DNI196630 DNI262158:DNI262166 DNI327694:DNI327702 DNI393230:DNI393238 DNI458766:DNI458774 DNI524302:DNI524310 DNI589838:DNI589846 DNI655374:DNI655382 DNI720910:DNI720918 DNI786446:DNI786454 DNI851982:DNI851990 DNI917518:DNI917526 DNI983054:DNI983062 DXE65550:DXE65558 DXE131086:DXE131094 DXE196622:DXE196630 DXE262158:DXE262166 DXE327694:DXE327702 DXE393230:DXE393238 DXE458766:DXE458774 DXE524302:DXE524310 DXE589838:DXE589846 DXE655374:DXE655382 DXE720910:DXE720918 DXE786446:DXE786454 DXE851982:DXE851990 DXE917518:DXE917526 DXE983054:DXE983062 EHA65550:EHA65558 EHA131086:EHA131094 EHA196622:EHA196630 EHA262158:EHA262166 EHA327694:EHA327702 EHA393230:EHA393238 EHA458766:EHA458774 EHA524302:EHA524310 EHA589838:EHA589846 EHA655374:EHA655382 EHA720910:EHA720918 EHA786446:EHA786454 EHA851982:EHA851990 EHA917518:EHA917526 EHA983054:EHA983062 EQW65550:EQW65558 EQW131086:EQW131094 EQW196622:EQW196630 EQW262158:EQW262166 EQW327694:EQW327702 EQW393230:EQW393238 EQW458766:EQW458774 EQW524302:EQW524310 EQW589838:EQW589846 EQW655374:EQW655382 EQW720910:EQW720918 EQW786446:EQW786454 EQW851982:EQW851990 EQW917518:EQW917526 EQW983054:EQW983062 FAS65550:FAS65558 FAS131086:FAS131094 FAS196622:FAS196630 FAS262158:FAS262166 FAS327694:FAS327702 FAS393230:FAS393238 FAS458766:FAS458774 FAS524302:FAS524310 FAS589838:FAS589846 FAS655374:FAS655382 FAS720910:FAS720918 FAS786446:FAS786454 FAS851982:FAS851990 FAS917518:FAS917526 FAS983054:FAS983062 FKO65550:FKO65558 FKO131086:FKO131094 FKO196622:FKO196630 FKO262158:FKO262166 FKO327694:FKO327702 FKO393230:FKO393238 FKO458766:FKO458774 FKO524302:FKO524310 FKO589838:FKO589846 FKO655374:FKO655382 FKO720910:FKO720918 FKO786446:FKO786454 FKO851982:FKO851990 FKO917518:FKO917526 FKO983054:FKO983062 FUK65550:FUK65558 FUK131086:FUK131094 FUK196622:FUK196630 FUK262158:FUK262166 FUK327694:FUK327702 FUK393230:FUK393238 FUK458766:FUK458774 FUK524302:FUK524310 FUK589838:FUK589846 FUK655374:FUK655382 FUK720910:FUK720918 FUK786446:FUK786454 FUK851982:FUK851990 FUK917518:FUK917526 FUK983054:FUK983062 GEG65550:GEG65558 GEG131086:GEG131094 GEG196622:GEG196630 GEG262158:GEG262166 GEG327694:GEG327702 GEG393230:GEG393238 GEG458766:GEG458774 GEG524302:GEG524310 GEG589838:GEG589846 GEG655374:GEG655382 GEG720910:GEG720918 GEG786446:GEG786454 GEG851982:GEG851990 GEG917518:GEG917526 GEG983054:GEG983062 GOC65550:GOC65558 GOC131086:GOC131094 GOC196622:GOC196630 GOC262158:GOC262166 GOC327694:GOC327702 GOC393230:GOC393238 GOC458766:GOC458774 GOC524302:GOC524310 GOC589838:GOC589846 GOC655374:GOC655382 GOC720910:GOC720918 GOC786446:GOC786454 GOC851982:GOC851990 GOC917518:GOC917526 GOC983054:GOC983062 GXY65550:GXY65558 GXY131086:GXY131094 GXY196622:GXY196630 GXY262158:GXY262166 GXY327694:GXY327702 GXY393230:GXY393238 GXY458766:GXY458774 GXY524302:GXY524310 GXY589838:GXY589846 GXY655374:GXY655382 GXY720910:GXY720918 GXY786446:GXY786454 GXY851982:GXY851990 GXY917518:GXY917526 GXY983054:GXY983062 HHU65550:HHU65558 HHU131086:HHU131094 HHU196622:HHU196630 HHU262158:HHU262166 HHU327694:HHU327702 HHU393230:HHU393238 HHU458766:HHU458774 HHU524302:HHU524310 HHU589838:HHU589846 HHU655374:HHU655382 HHU720910:HHU720918 HHU786446:HHU786454 HHU851982:HHU851990 HHU917518:HHU917526 HHU983054:HHU983062 HRQ65550:HRQ65558 HRQ131086:HRQ131094 HRQ196622:HRQ196630 HRQ262158:HRQ262166 HRQ327694:HRQ327702 HRQ393230:HRQ393238 HRQ458766:HRQ458774 HRQ524302:HRQ524310 HRQ589838:HRQ589846 HRQ655374:HRQ655382 HRQ720910:HRQ720918 HRQ786446:HRQ786454 HRQ851982:HRQ851990 HRQ917518:HRQ917526 HRQ983054:HRQ983062 IBM65550:IBM65558 IBM131086:IBM131094 IBM196622:IBM196630 IBM262158:IBM262166 IBM327694:IBM327702 IBM393230:IBM393238 IBM458766:IBM458774 IBM524302:IBM524310 IBM589838:IBM589846 IBM655374:IBM655382 IBM720910:IBM720918 IBM786446:IBM786454 IBM851982:IBM851990 IBM917518:IBM917526 IBM983054:IBM983062 ILI65550:ILI65558 ILI131086:ILI131094 ILI196622:ILI196630 ILI262158:ILI262166 ILI327694:ILI327702 ILI393230:ILI393238 ILI458766:ILI458774 ILI524302:ILI524310 ILI589838:ILI589846 ILI655374:ILI655382 ILI720910:ILI720918 ILI786446:ILI786454 ILI851982:ILI851990 ILI917518:ILI917526 ILI983054:ILI983062 IVE65550:IVE65558 IVE131086:IVE131094 IVE196622:IVE196630 IVE262158:IVE262166 IVE327694:IVE327702 IVE393230:IVE393238 IVE458766:IVE458774 IVE524302:IVE524310 IVE589838:IVE589846 IVE655374:IVE655382 IVE720910:IVE720918 IVE786446:IVE786454 IVE851982:IVE851990 IVE917518:IVE917526 IVE983054:IVE983062 JFA65550:JFA65558 JFA131086:JFA131094 JFA196622:JFA196630 JFA262158:JFA262166 JFA327694:JFA327702 JFA393230:JFA393238 JFA458766:JFA458774 JFA524302:JFA524310 JFA589838:JFA589846 JFA655374:JFA655382 JFA720910:JFA720918 JFA786446:JFA786454 JFA851982:JFA851990 JFA917518:JFA917526 JFA983054:JFA983062 JOW65550:JOW65558 JOW131086:JOW131094 JOW196622:JOW196630 JOW262158:JOW262166 JOW327694:JOW327702 JOW393230:JOW393238 JOW458766:JOW458774 JOW524302:JOW524310 JOW589838:JOW589846 JOW655374:JOW655382 JOW720910:JOW720918 JOW786446:JOW786454 JOW851982:JOW851990 JOW917518:JOW917526 JOW983054:JOW983062 JYS65550:JYS65558 JYS131086:JYS131094 JYS196622:JYS196630 JYS262158:JYS262166 JYS327694:JYS327702 JYS393230:JYS393238 JYS458766:JYS458774 JYS524302:JYS524310 JYS589838:JYS589846 JYS655374:JYS655382 JYS720910:JYS720918 JYS786446:JYS786454 JYS851982:JYS851990 JYS917518:JYS917526 JYS983054:JYS983062 KIO65550:KIO65558 KIO131086:KIO131094 KIO196622:KIO196630 KIO262158:KIO262166 KIO327694:KIO327702 KIO393230:KIO393238 KIO458766:KIO458774 KIO524302:KIO524310 KIO589838:KIO589846 KIO655374:KIO655382 KIO720910:KIO720918 KIO786446:KIO786454 KIO851982:KIO851990 KIO917518:KIO917526 KIO983054:KIO983062 KSK65550:KSK65558 KSK131086:KSK131094 KSK196622:KSK196630 KSK262158:KSK262166 KSK327694:KSK327702 KSK393230:KSK393238 KSK458766:KSK458774 KSK524302:KSK524310 KSK589838:KSK589846 KSK655374:KSK655382 KSK720910:KSK720918 KSK786446:KSK786454 KSK851982:KSK851990 KSK917518:KSK917526 KSK983054:KSK983062 LCG65550:LCG65558 LCG131086:LCG131094 LCG196622:LCG196630 LCG262158:LCG262166 LCG327694:LCG327702 LCG393230:LCG393238 LCG458766:LCG458774 LCG524302:LCG524310 LCG589838:LCG589846 LCG655374:LCG655382 LCG720910:LCG720918 LCG786446:LCG786454 LCG851982:LCG851990 LCG917518:LCG917526 LCG983054:LCG983062 LMC65550:LMC65558 LMC131086:LMC131094 LMC196622:LMC196630 LMC262158:LMC262166 LMC327694:LMC327702 LMC393230:LMC393238 LMC458766:LMC458774 LMC524302:LMC524310 LMC589838:LMC589846 LMC655374:LMC655382 LMC720910:LMC720918 LMC786446:LMC786454 LMC851982:LMC851990 LMC917518:LMC917526 LMC983054:LMC983062 LVY65550:LVY65558 LVY131086:LVY131094 LVY196622:LVY196630 LVY262158:LVY262166 LVY327694:LVY327702 LVY393230:LVY393238 LVY458766:LVY458774 LVY524302:LVY524310 LVY589838:LVY589846 LVY655374:LVY655382 LVY720910:LVY720918 LVY786446:LVY786454 LVY851982:LVY851990 LVY917518:LVY917526 LVY983054:LVY983062 MFU65550:MFU65558 MFU131086:MFU131094 MFU196622:MFU196630 MFU262158:MFU262166 MFU327694:MFU327702 MFU393230:MFU393238 MFU458766:MFU458774 MFU524302:MFU524310 MFU589838:MFU589846 MFU655374:MFU655382 MFU720910:MFU720918 MFU786446:MFU786454 MFU851982:MFU851990 MFU917518:MFU917526 MFU983054:MFU983062 MPQ65550:MPQ65558 MPQ131086:MPQ131094 MPQ196622:MPQ196630 MPQ262158:MPQ262166 MPQ327694:MPQ327702 MPQ393230:MPQ393238 MPQ458766:MPQ458774 MPQ524302:MPQ524310 MPQ589838:MPQ589846 MPQ655374:MPQ655382 MPQ720910:MPQ720918 MPQ786446:MPQ786454 MPQ851982:MPQ851990 MPQ917518:MPQ917526 MPQ983054:MPQ983062 MZM65550:MZM65558 MZM131086:MZM131094 MZM196622:MZM196630 MZM262158:MZM262166 MZM327694:MZM327702 MZM393230:MZM393238 MZM458766:MZM458774 MZM524302:MZM524310 MZM589838:MZM589846 MZM655374:MZM655382 MZM720910:MZM720918 MZM786446:MZM786454 MZM851982:MZM851990 MZM917518:MZM917526 MZM983054:MZM983062 NJI65550:NJI65558 NJI131086:NJI131094 NJI196622:NJI196630 NJI262158:NJI262166 NJI327694:NJI327702 NJI393230:NJI393238 NJI458766:NJI458774 NJI524302:NJI524310 NJI589838:NJI589846 NJI655374:NJI655382 NJI720910:NJI720918 NJI786446:NJI786454 NJI851982:NJI851990 NJI917518:NJI917526 NJI983054:NJI983062 NTE65550:NTE65558 NTE131086:NTE131094 NTE196622:NTE196630 NTE262158:NTE262166 NTE327694:NTE327702 NTE393230:NTE393238 NTE458766:NTE458774 NTE524302:NTE524310 NTE589838:NTE589846 NTE655374:NTE655382 NTE720910:NTE720918 NTE786446:NTE786454 NTE851982:NTE851990 NTE917518:NTE917526 NTE983054:NTE983062 ODA65550:ODA65558 ODA131086:ODA131094 ODA196622:ODA196630 ODA262158:ODA262166 ODA327694:ODA327702 ODA393230:ODA393238 ODA458766:ODA458774 ODA524302:ODA524310 ODA589838:ODA589846 ODA655374:ODA655382 ODA720910:ODA720918 ODA786446:ODA786454 ODA851982:ODA851990 ODA917518:ODA917526 ODA983054:ODA983062 OMW65550:OMW65558 OMW131086:OMW131094 OMW196622:OMW196630 OMW262158:OMW262166 OMW327694:OMW327702 OMW393230:OMW393238 OMW458766:OMW458774 OMW524302:OMW524310 OMW589838:OMW589846 OMW655374:OMW655382 OMW720910:OMW720918 OMW786446:OMW786454 OMW851982:OMW851990 OMW917518:OMW917526 OMW983054:OMW983062 OWS65550:OWS65558 OWS131086:OWS131094 OWS196622:OWS196630 OWS262158:OWS262166 OWS327694:OWS327702 OWS393230:OWS393238 OWS458766:OWS458774 OWS524302:OWS524310 OWS589838:OWS589846 OWS655374:OWS655382 OWS720910:OWS720918 OWS786446:OWS786454 OWS851982:OWS851990 OWS917518:OWS917526 OWS983054:OWS983062 PGO65550:PGO65558 PGO131086:PGO131094 PGO196622:PGO196630 PGO262158:PGO262166 PGO327694:PGO327702 PGO393230:PGO393238 PGO458766:PGO458774 PGO524302:PGO524310 PGO589838:PGO589846 PGO655374:PGO655382 PGO720910:PGO720918 PGO786446:PGO786454 PGO851982:PGO851990 PGO917518:PGO917526 PGO983054:PGO983062 PQK65550:PQK65558 PQK131086:PQK131094 PQK196622:PQK196630 PQK262158:PQK262166 PQK327694:PQK327702 PQK393230:PQK393238 PQK458766:PQK458774 PQK524302:PQK524310 PQK589838:PQK589846 PQK655374:PQK655382 PQK720910:PQK720918 PQK786446:PQK786454 PQK851982:PQK851990 PQK917518:PQK917526 PQK983054:PQK983062 QAG65550:QAG65558 QAG131086:QAG131094 QAG196622:QAG196630 QAG262158:QAG262166 QAG327694:QAG327702 QAG393230:QAG393238 QAG458766:QAG458774 QAG524302:QAG524310 QAG589838:QAG589846 QAG655374:QAG655382 QAG720910:QAG720918 QAG786446:QAG786454 QAG851982:QAG851990 QAG917518:QAG917526 QAG983054:QAG983062 QKC65550:QKC65558 QKC131086:QKC131094 QKC196622:QKC196630 QKC262158:QKC262166 QKC327694:QKC327702 QKC393230:QKC393238 QKC458766:QKC458774 QKC524302:QKC524310 QKC589838:QKC589846 QKC655374:QKC655382 QKC720910:QKC720918 QKC786446:QKC786454 QKC851982:QKC851990 QKC917518:QKC917526 QKC983054:QKC983062 QTY65550:QTY65558 QTY131086:QTY131094 QTY196622:QTY196630 QTY262158:QTY262166 QTY327694:QTY327702 QTY393230:QTY393238 QTY458766:QTY458774 QTY524302:QTY524310 QTY589838:QTY589846 QTY655374:QTY655382 QTY720910:QTY720918 QTY786446:QTY786454 QTY851982:QTY851990 QTY917518:QTY917526 QTY983054:QTY983062 RDU65550:RDU65558 RDU131086:RDU131094 RDU196622:RDU196630 RDU262158:RDU262166 RDU327694:RDU327702 RDU393230:RDU393238 RDU458766:RDU458774 RDU524302:RDU524310 RDU589838:RDU589846 RDU655374:RDU655382 RDU720910:RDU720918 RDU786446:RDU786454 RDU851982:RDU851990 RDU917518:RDU917526 RDU983054:RDU983062 RNQ65550:RNQ65558 RNQ131086:RNQ131094 RNQ196622:RNQ196630 RNQ262158:RNQ262166 RNQ327694:RNQ327702 RNQ393230:RNQ393238 RNQ458766:RNQ458774 RNQ524302:RNQ524310 RNQ589838:RNQ589846 RNQ655374:RNQ655382 RNQ720910:RNQ720918 RNQ786446:RNQ786454 RNQ851982:RNQ851990 RNQ917518:RNQ917526 RNQ983054:RNQ983062 RXM65550:RXM65558 RXM131086:RXM131094 RXM196622:RXM196630 RXM262158:RXM262166 RXM327694:RXM327702 RXM393230:RXM393238 RXM458766:RXM458774 RXM524302:RXM524310 RXM589838:RXM589846 RXM655374:RXM655382 RXM720910:RXM720918 RXM786446:RXM786454 RXM851982:RXM851990 RXM917518:RXM917526 RXM983054:RXM983062 SHI65550:SHI65558 SHI131086:SHI131094 SHI196622:SHI196630 SHI262158:SHI262166 SHI327694:SHI327702 SHI393230:SHI393238 SHI458766:SHI458774 SHI524302:SHI524310 SHI589838:SHI589846 SHI655374:SHI655382 SHI720910:SHI720918 SHI786446:SHI786454 SHI851982:SHI851990 SHI917518:SHI917526 SHI983054:SHI983062 SRE65550:SRE65558 SRE131086:SRE131094 SRE196622:SRE196630 SRE262158:SRE262166 SRE327694:SRE327702 SRE393230:SRE393238 SRE458766:SRE458774 SRE524302:SRE524310 SRE589838:SRE589846 SRE655374:SRE655382 SRE720910:SRE720918 SRE786446:SRE786454 SRE851982:SRE851990 SRE917518:SRE917526 SRE983054:SRE983062 TBA65550:TBA65558 TBA131086:TBA131094 TBA196622:TBA196630 TBA262158:TBA262166 TBA327694:TBA327702 TBA393230:TBA393238 TBA458766:TBA458774 TBA524302:TBA524310 TBA589838:TBA589846 TBA655374:TBA655382 TBA720910:TBA720918 TBA786446:TBA786454 TBA851982:TBA851990 TBA917518:TBA917526 TBA983054:TBA983062 TKW65550:TKW65558 TKW131086:TKW131094 TKW196622:TKW196630 TKW262158:TKW262166 TKW327694:TKW327702 TKW393230:TKW393238 TKW458766:TKW458774 TKW524302:TKW524310 TKW589838:TKW589846 TKW655374:TKW655382 TKW720910:TKW720918 TKW786446:TKW786454 TKW851982:TKW851990 TKW917518:TKW917526 TKW983054:TKW983062 TUS65550:TUS65558 TUS131086:TUS131094 TUS196622:TUS196630 TUS262158:TUS262166 TUS327694:TUS327702 TUS393230:TUS393238 TUS458766:TUS458774 TUS524302:TUS524310 TUS589838:TUS589846 TUS655374:TUS655382 TUS720910:TUS720918 TUS786446:TUS786454 TUS851982:TUS851990 TUS917518:TUS917526 TUS983054:TUS983062 UEO65550:UEO65558 UEO131086:UEO131094 UEO196622:UEO196630 UEO262158:UEO262166 UEO327694:UEO327702 UEO393230:UEO393238 UEO458766:UEO458774 UEO524302:UEO524310 UEO589838:UEO589846 UEO655374:UEO655382 UEO720910:UEO720918 UEO786446:UEO786454 UEO851982:UEO851990 UEO917518:UEO917526 UEO983054:UEO983062 UOK65550:UOK65558 UOK131086:UOK131094 UOK196622:UOK196630 UOK262158:UOK262166 UOK327694:UOK327702 UOK393230:UOK393238 UOK458766:UOK458774 UOK524302:UOK524310 UOK589838:UOK589846 UOK655374:UOK655382 UOK720910:UOK720918 UOK786446:UOK786454 UOK851982:UOK851990 UOK917518:UOK917526 UOK983054:UOK983062 UYG65550:UYG65558 UYG131086:UYG131094 UYG196622:UYG196630 UYG262158:UYG262166 UYG327694:UYG327702 UYG393230:UYG393238 UYG458766:UYG458774 UYG524302:UYG524310 UYG589838:UYG589846 UYG655374:UYG655382 UYG720910:UYG720918 UYG786446:UYG786454 UYG851982:UYG851990 UYG917518:UYG917526 UYG983054:UYG983062 VIC65550:VIC65558 VIC131086:VIC131094 VIC196622:VIC196630 VIC262158:VIC262166 VIC327694:VIC327702 VIC393230:VIC393238 VIC458766:VIC458774 VIC524302:VIC524310 VIC589838:VIC589846 VIC655374:VIC655382 VIC720910:VIC720918 VIC786446:VIC786454 VIC851982:VIC851990 VIC917518:VIC917526 VIC983054:VIC983062 VRY65550:VRY65558 VRY131086:VRY131094 VRY196622:VRY196630 VRY262158:VRY262166 VRY327694:VRY327702 VRY393230:VRY393238 VRY458766:VRY458774 VRY524302:VRY524310 VRY589838:VRY589846 VRY655374:VRY655382 VRY720910:VRY720918 VRY786446:VRY786454 VRY851982:VRY851990 VRY917518:VRY917526 VRY983054:VRY983062 WBU65550:WBU65558 WBU131086:WBU131094 WBU196622:WBU196630 WBU262158:WBU262166 WBU327694:WBU327702 WBU393230:WBU393238 WBU458766:WBU458774 WBU524302:WBU524310 WBU589838:WBU589846 WBU655374:WBU655382 WBU720910:WBU720918 WBU786446:WBU786454 WBU851982:WBU851990 WBU917518:WBU917526 WBU983054:WBU983062 WLQ65550:WLQ65558 WLQ131086:WLQ131094 WLQ196622:WLQ196630 WLQ262158:WLQ262166 WLQ327694:WLQ327702 WLQ393230:WLQ393238 WLQ458766:WLQ458774 WLQ524302:WLQ524310 WLQ589838:WLQ589846 WLQ655374:WLQ655382 WLQ720910:WLQ720918 WLQ786446:WLQ786454 WLQ851982:WLQ851990 WLQ917518:WLQ917526 WLQ983054:WLQ983062 WVM65550:WVM65558 WVM131086:WVM131094 WVM196622:WVM196630 WVM262158:WVM262166 WVM327694:WVM327702 WVM393230:WVM393238 WVM458766:WVM458774 WVM524302:WVM524310 WVM589838:WVM589846 WVM655374:WVM655382 WVM720910:WVM720918 WVM786446:WVM786454 WVM851982:WVM851990 WVM917518:WVM917526 WVM983054:WVM983062" type="none" allowBlank="1" errorStyle="stop" errorTitle="Seleccionar un valor de la lista" imeMode="noControl" operator="between" showDropDown="0" showErrorMessage="1" showInputMessage="1"/>
  </dataValidations>
  <printOptions headings="0" gridLines="0" horizontalCentered="1"/>
  <pageMargins left="0.43307086614173207" right="0.43307086614173207" top="1.1799999999999999" bottom="1.1699999999999999" header="0.31496062992126" footer="0.31496062992126"/>
  <pageSetup paperSize="9" scale="85" fitToWidth="1" fitToHeight="1" pageOrder="downThenOver" orientation="landscape" usePrinterDefaults="1" blackAndWhite="0" draft="0" cellComments="none" useFirstPageNumber="0" errors="displayed" horizontalDpi="600" verticalDpi="600" copies="1"/>
  <headerFooter/>
  <drawing r:id="rId3"/>
  <legacyDrawing r:id="rId4"/>
  <extLst>
    <ext xmlns:x14="http://schemas.microsoft.com/office/spreadsheetml/2009/9/main" uri="{CCE6A557-97BC-4b89-ADB6-D9C93CAAB3DF}">
      <x14:dataValidations xmlns:xm="http://schemas.microsoft.com/office/excel/2006/main" count="4" disablePrompts="0">
        <x14:dataValidation xr:uid="{00580098-00F5-4707-90C1-001A00FE0025}" type="list" allowBlank="1" errorStyle="stop" errorTitle="Seleccione un valor de la lista" imeMode="noControl" operator="between" showDropDown="0" showErrorMessage="1" showInputMessage="1">
          <x14:formula1>
            <xm:f>$K$1:$K$4</xm:f>
          </x14:formula1>
          <xm:sqref>J7 JF7 TB7 ACX7 AMT7 AWP7 BGL7 BQH7 CAD7 CJZ7 CTV7 DDR7 DNN7 DXJ7 EHF7 ERB7 FAX7 FKT7 FUP7 GEL7 GOH7 GYD7 HHZ7 HRV7 IBR7 ILN7 IVJ7 JFF7 JPB7 JYX7 KIT7 KSP7 LCL7 LMH7 LWD7 MFZ7 MPV7 MZR7 NJN7 NTJ7 ODF7 ONB7 OWX7 PGT7 PQP7 QAL7 QKH7 QUD7 RDZ7 RNV7 RXR7 SHN7 SRJ7 TBF7 TLB7 TUX7 UET7 UOP7 UYL7 VIH7 VSD7 WBZ7 WLV7 WVR7 J65533 JF65533 TB65533 ACX65533 AMT65533 AWP65533 BGL65533 BQH65533 CAD65533 CJZ65533 CTV65533 DDR65533 DNN65533 DXJ65533 EHF65533 ERB65533 FAX65533 FKT65533 FUP65533 GEL65533 GOH65533 GYD65533 HHZ65533 HRV65533 IBR65533 ILN65533 IVJ65533 JFF65533 JPB65533 JYX65533 KIT65533 KSP65533 LCL65533 LMH65533 LWD65533 MFZ65533 MPV65533 MZR65533 NJN65533 NTJ65533 ODF65533 ONB65533 OWX65533 PGT65533 PQP65533 QAL65533 QKH65533 QUD65533 RDZ65533 RNV65533 RXR65533 SHN65533 SRJ65533 TBF65533 TLB65533 TUX65533 UET65533 UOP65533 UYL65533 VIH65533 VSD65533 WBZ65533 WLV65533 WVR65533 J131069 JF131069 TB131069 ACX131069 AMT131069 AWP131069 BGL131069 BQH131069 CAD131069 CJZ131069 CTV131069 DDR131069 DNN131069 DXJ131069 EHF131069 ERB131069 FAX131069 FKT131069 FUP131069 GEL131069 GOH131069 GYD131069 HHZ131069 HRV131069 IBR131069 ILN131069 IVJ131069 JFF131069 JPB131069 JYX131069 KIT131069 KSP131069 LCL131069 LMH131069 LWD131069 MFZ131069 MPV131069 MZR131069 NJN131069 NTJ131069 ODF131069 ONB131069 OWX131069 PGT131069 PQP131069 QAL131069 QKH131069 QUD131069 RDZ131069 RNV131069 RXR131069 SHN131069 SRJ131069 TBF131069 TLB131069 TUX131069 UET131069 UOP131069 UYL131069 VIH131069 VSD131069 WBZ131069 WLV131069 WVR131069 J196605 JF196605 TB196605 ACX196605 AMT196605 AWP196605 BGL196605 BQH196605 CAD196605 CJZ196605 CTV196605 DDR196605 DNN196605 DXJ196605 EHF196605 ERB196605 FAX196605 FKT196605 FUP196605 GEL196605 GOH196605 GYD196605 HHZ196605 HRV196605 IBR196605 ILN196605 IVJ196605 JFF196605 JPB196605 JYX196605 KIT196605 KSP196605 LCL196605 LMH196605 LWD196605 MFZ196605 MPV196605 MZR196605 NJN196605 NTJ196605 ODF196605 ONB196605 OWX196605 PGT196605 PQP196605 QAL196605 QKH196605 QUD196605 RDZ196605 RNV196605 RXR196605 SHN196605 SRJ196605 TBF196605 TLB196605 TUX196605 UET196605 UOP196605 UYL196605 VIH196605 VSD196605 WBZ196605 WLV196605 WVR196605 J262141 JF262141 TB262141 ACX262141 AMT262141 AWP262141 BGL262141 BQH262141 CAD262141 CJZ262141 CTV262141 DDR262141 DNN262141 DXJ262141 EHF262141 ERB262141 FAX262141 FKT262141 FUP262141 GEL262141 GOH262141 GYD262141 HHZ262141 HRV262141 IBR262141 ILN262141 IVJ262141 JFF262141 JPB262141 JYX262141 KIT262141 KSP262141 LCL262141 LMH262141 LWD262141 MFZ262141 MPV262141 MZR262141 NJN262141 NTJ262141 ODF262141 ONB262141 OWX262141 PGT262141 PQP262141 QAL262141 QKH262141 QUD262141 RDZ262141 RNV262141 RXR262141 SHN262141 SRJ262141 TBF262141 TLB262141 TUX262141 UET262141 UOP262141 UYL262141 VIH262141 VSD262141 WBZ262141 WLV262141 WVR262141 J327677 JF327677 TB327677 ACX327677 AMT327677 AWP327677 BGL327677 BQH327677 CAD327677 CJZ327677 CTV327677 DDR327677 DNN327677 DXJ327677 EHF327677 ERB327677 FAX327677 FKT327677 FUP327677 GEL327677 GOH327677 GYD327677 HHZ327677 HRV327677 IBR327677 ILN327677 IVJ327677 JFF327677 JPB327677 JYX327677 KIT327677 KSP327677 LCL327677 LMH327677 LWD327677 MFZ327677 MPV327677 MZR327677 NJN327677 NTJ327677 ODF327677 ONB327677 OWX327677 PGT327677 PQP327677 QAL327677 QKH327677 QUD327677 RDZ327677 RNV327677 RXR327677 SHN327677 SRJ327677 TBF327677 TLB327677 TUX327677 UET327677 UOP327677 UYL327677 VIH327677 VSD327677 WBZ327677 WLV327677 WVR327677 J393213 JF393213 TB393213 ACX393213 AMT393213 AWP393213 BGL393213 BQH393213 CAD393213 CJZ393213 CTV393213 DDR393213 DNN393213 DXJ393213 EHF393213 ERB393213 FAX393213 FKT393213 FUP393213 GEL393213 GOH393213 GYD393213 HHZ393213 HRV393213 IBR393213 ILN393213 IVJ393213 JFF393213 JPB393213 JYX393213 KIT393213 KSP393213 LCL393213 LMH393213 LWD393213 MFZ393213 MPV393213 MZR393213 NJN393213 NTJ393213 ODF393213 ONB393213 OWX393213 PGT393213 PQP393213 QAL393213 QKH393213 QUD393213 RDZ393213 RNV393213 RXR393213 SHN393213 SRJ393213 TBF393213 TLB393213 TUX393213 UET393213 UOP393213 UYL393213 VIH393213 VSD393213 WBZ393213 WLV393213 WVR393213 J458749 JF458749 TB458749 ACX458749 AMT458749 AWP458749 BGL458749 BQH458749 CAD458749 CJZ458749 CTV458749 DDR458749 DNN458749 DXJ458749 EHF458749 ERB458749 FAX458749 FKT458749 FUP458749 GEL458749 GOH458749 GYD458749 HHZ458749 HRV458749 IBR458749 ILN458749 IVJ458749 JFF458749 JPB458749 JYX458749 KIT458749 KSP458749 LCL458749 LMH458749 LWD458749 MFZ458749 MPV458749 MZR458749 NJN458749 NTJ458749 ODF458749 ONB458749 OWX458749 PGT458749 PQP458749 QAL458749 QKH458749 QUD458749 RDZ458749 RNV458749 RXR458749 SHN458749 SRJ458749 TBF458749 TLB458749 TUX458749 UET458749 UOP458749 UYL458749 VIH458749 VSD458749 WBZ458749 WLV458749 WVR458749 J524285 JF524285 TB524285 ACX524285 AMT524285 AWP524285 BGL524285 BQH524285 CAD524285 CJZ524285 CTV524285 DDR524285 DNN524285 DXJ524285 EHF524285 ERB524285 FAX524285 FKT524285 FUP524285 GEL524285 GOH524285 GYD524285 HHZ524285 HRV524285 IBR524285 ILN524285 IVJ524285 JFF524285 JPB524285 JYX524285 KIT524285 KSP524285 LCL524285 LMH524285 LWD524285 MFZ524285 MPV524285 MZR524285 NJN524285 NTJ524285 ODF524285 ONB524285 OWX524285 PGT524285 PQP524285 QAL524285 QKH524285 QUD524285 RDZ524285 RNV524285 RXR524285 SHN524285 SRJ524285 TBF524285 TLB524285 TUX524285 UET524285 UOP524285 UYL524285 VIH524285 VSD524285 WBZ524285 WLV524285 WVR524285 J589821 JF589821 TB589821 ACX589821 AMT589821 AWP589821 BGL589821 BQH589821 CAD589821 CJZ589821 CTV589821 DDR589821 DNN589821 DXJ589821 EHF589821 ERB589821 FAX589821 FKT589821 FUP589821 GEL589821 GOH589821 GYD589821 HHZ589821 HRV589821 IBR589821 ILN589821 IVJ589821 JFF589821 JPB589821 JYX589821 KIT589821 KSP589821 LCL589821 LMH589821 LWD589821 MFZ589821 MPV589821 MZR589821 NJN589821 NTJ589821 ODF589821 ONB589821 OWX589821 PGT589821 PQP589821 QAL589821 QKH589821 QUD589821 RDZ589821 RNV589821 RXR589821 SHN589821 SRJ589821 TBF589821 TLB589821 TUX589821 UET589821 UOP589821 UYL589821 VIH589821 VSD589821 WBZ589821 WLV589821 WVR589821 J655357 JF655357 TB655357 ACX655357 AMT655357 AWP655357 BGL655357 BQH655357 CAD655357 CJZ655357 CTV655357 DDR655357 DNN655357 DXJ655357 EHF655357 ERB655357 FAX655357 FKT655357 FUP655357 GEL655357 GOH655357 GYD655357 HHZ655357 HRV655357 IBR655357 ILN655357 IVJ655357 JFF655357 JPB655357 JYX655357 KIT655357 KSP655357 LCL655357 LMH655357 LWD655357 MFZ655357 MPV655357 MZR655357 NJN655357 NTJ655357 ODF655357 ONB655357 OWX655357 PGT655357 PQP655357 QAL655357 QKH655357 QUD655357 RDZ655357 RNV655357 RXR655357 SHN655357 SRJ655357 TBF655357 TLB655357 TUX655357 UET655357 UOP655357 UYL655357 VIH655357 VSD655357 WBZ655357 WLV655357 WVR655357 J720893 JF720893 TB720893 ACX720893 AMT720893 AWP720893 BGL720893 BQH720893 CAD720893 CJZ720893 CTV720893 DDR720893 DNN720893 DXJ720893 EHF720893 ERB720893 FAX720893 FKT720893 FUP720893 GEL720893 GOH720893 GYD720893 HHZ720893 HRV720893 IBR720893 ILN720893 IVJ720893 JFF720893 JPB720893 JYX720893 KIT720893 KSP720893 LCL720893 LMH720893 LWD720893 MFZ720893 MPV720893 MZR720893 NJN720893 NTJ720893 ODF720893 ONB720893 OWX720893 PGT720893 PQP720893 QAL720893 QKH720893 QUD720893 RDZ720893 RNV720893 RXR720893 SHN720893 SRJ720893 TBF720893 TLB720893 TUX720893 UET720893 UOP720893 UYL720893 VIH720893 VSD720893 WBZ720893 WLV720893 WVR720893 J786429 JF786429 TB786429 ACX786429 AMT786429 AWP786429 BGL786429 BQH786429 CAD786429 CJZ786429 CTV786429 DDR786429 DNN786429 DXJ786429 EHF786429 ERB786429 FAX786429 FKT786429 FUP786429 GEL786429 GOH786429 GYD786429 HHZ786429 HRV786429 IBR786429 ILN786429 IVJ786429 JFF786429 JPB786429 JYX786429 KIT786429 KSP786429 LCL786429 LMH786429 LWD786429 MFZ786429 MPV786429 MZR786429 NJN786429 NTJ786429 ODF786429 ONB786429 OWX786429 PGT786429 PQP786429 QAL786429 QKH786429 QUD786429 RDZ786429 RNV786429 RXR786429 SHN786429 SRJ786429 TBF786429 TLB786429 TUX786429 UET786429 UOP786429 UYL786429 VIH786429 VSD786429 WBZ786429 WLV786429 WVR786429 J851965 JF851965 TB851965 ACX851965 AMT851965 AWP851965 BGL851965 BQH851965 CAD851965 CJZ851965 CTV851965 DDR851965 DNN851965 DXJ851965 EHF851965 ERB851965 FAX851965 FKT851965 FUP851965 GEL851965 GOH851965 GYD851965 HHZ851965 HRV851965 IBR851965 ILN851965 IVJ851965 JFF851965 JPB851965 JYX851965 KIT851965 KSP851965 LCL851965 LMH851965 LWD851965 MFZ851965 MPV851965 MZR851965 NJN851965 NTJ851965 ODF851965 ONB851965 OWX851965 PGT851965 PQP851965 QAL851965 QKH851965 QUD851965 RDZ851965 RNV851965 RXR851965 SHN851965 SRJ851965 TBF851965 TLB851965 TUX851965 UET851965 UOP851965 UYL851965 VIH851965 VSD851965 WBZ851965 WLV851965 WVR851965 J917501 JF917501 TB917501 ACX917501 AMT917501 AWP917501 BGL917501 BQH917501 CAD917501 CJZ917501 CTV917501 DDR917501 DNN917501 DXJ917501 EHF917501 ERB917501 FAX917501 FKT917501 FUP917501 GEL917501 GOH917501 GYD917501 HHZ917501 HRV917501 IBR917501 ILN917501 IVJ917501 JFF917501 JPB917501 JYX917501 KIT917501 KSP917501 LCL917501 LMH917501 LWD917501 MFZ917501 MPV917501 MZR917501 NJN917501 NTJ917501 ODF917501 ONB917501 OWX917501 PGT917501 PQP917501 QAL917501 QKH917501 QUD917501 RDZ917501 RNV917501 RXR917501 SHN917501 SRJ917501 TBF917501 TLB917501 TUX917501 UET917501 UOP917501 UYL917501 VIH917501 VSD917501 WBZ917501 WLV917501 WVR917501 J983037 JF983037 TB983037 ACX983037 AMT983037 AWP983037 BGL983037 BQH983037 CAD983037 CJZ983037 CTV983037 DDR983037 DNN983037 DXJ983037 EHF983037 ERB983037 FAX983037 FKT983037 FUP983037 GEL983037 GOH983037 GYD983037 HHZ983037 HRV983037 IBR983037 ILN983037 IVJ983037 JFF983037 JPB983037 JYX983037 KIT983037 KSP983037 LCL983037 LMH983037 LWD983037 MFZ983037 MPV983037 MZR983037 NJN983037 NTJ983037 ODF983037 ONB983037 OWX983037 PGT983037 PQP983037 QAL983037 QKH983037 QUD983037 RDZ983037 RNV983037 RXR983037 SHN983037 SRJ983037 TBF983037 TLB983037 TUX983037 UET983037 UOP983037 UYL983037 VIH983037 VSD983037 WBZ983037 WLV983037 WVR983037</xm:sqref>
        </x14:dataValidation>
        <x14:dataValidation xr:uid="{00930041-00C5-41EA-92E8-00D900330050}" type="list" allowBlank="1" errorStyle="stop" errorTitle="Seleccione un valor de la lista" imeMode="noControl" operator="between" showDropDown="0" showErrorMessage="1" showInputMessage="1">
          <x14:formula1>
            <xm:f>$L$1:$L$2</xm:f>
          </x14:formula1>
          <xm:sqref>J8 JF8 TB8 ACX8 AMT8 AWP8 BGL8 BQH8 CAD8 CJZ8 CTV8 DDR8 DNN8 DXJ8 EHF8 ERB8 FAX8 FKT8 FUP8 GEL8 GOH8 GYD8 HHZ8 HRV8 IBR8 ILN8 IVJ8 JFF8 JPB8 JYX8 KIT8 KSP8 LCL8 LMH8 LWD8 MFZ8 MPV8 MZR8 NJN8 NTJ8 ODF8 ONB8 OWX8 PGT8 PQP8 QAL8 QKH8 QUD8 RDZ8 RNV8 RXR8 SHN8 SRJ8 TBF8 TLB8 TUX8 UET8 UOP8 UYL8 VIH8 VSD8 WBZ8 WLV8 WVR8 J65534 JF65534 TB65534 ACX65534 AMT65534 AWP65534 BGL65534 BQH65534 CAD65534 CJZ65534 CTV65534 DDR65534 DNN65534 DXJ65534 EHF65534 ERB65534 FAX65534 FKT65534 FUP65534 GEL65534 GOH65534 GYD65534 HHZ65534 HRV65534 IBR65534 ILN65534 IVJ65534 JFF65534 JPB65534 JYX65534 KIT65534 KSP65534 LCL65534 LMH65534 LWD65534 MFZ65534 MPV65534 MZR65534 NJN65534 NTJ65534 ODF65534 ONB65534 OWX65534 PGT65534 PQP65534 QAL65534 QKH65534 QUD65534 RDZ65534 RNV65534 RXR65534 SHN65534 SRJ65534 TBF65534 TLB65534 TUX65534 UET65534 UOP65534 UYL65534 VIH65534 VSD65534 WBZ65534 WLV65534 WVR65534 J131070 JF131070 TB131070 ACX131070 AMT131070 AWP131070 BGL131070 BQH131070 CAD131070 CJZ131070 CTV131070 DDR131070 DNN131070 DXJ131070 EHF131070 ERB131070 FAX131070 FKT131070 FUP131070 GEL131070 GOH131070 GYD131070 HHZ131070 HRV131070 IBR131070 ILN131070 IVJ131070 JFF131070 JPB131070 JYX131070 KIT131070 KSP131070 LCL131070 LMH131070 LWD131070 MFZ131070 MPV131070 MZR131070 NJN131070 NTJ131070 ODF131070 ONB131070 OWX131070 PGT131070 PQP131070 QAL131070 QKH131070 QUD131070 RDZ131070 RNV131070 RXR131070 SHN131070 SRJ131070 TBF131070 TLB131070 TUX131070 UET131070 UOP131070 UYL131070 VIH131070 VSD131070 WBZ131070 WLV131070 WVR131070 J196606 JF196606 TB196606 ACX196606 AMT196606 AWP196606 BGL196606 BQH196606 CAD196606 CJZ196606 CTV196606 DDR196606 DNN196606 DXJ196606 EHF196606 ERB196606 FAX196606 FKT196606 FUP196606 GEL196606 GOH196606 GYD196606 HHZ196606 HRV196606 IBR196606 ILN196606 IVJ196606 JFF196606 JPB196606 JYX196606 KIT196606 KSP196606 LCL196606 LMH196606 LWD196606 MFZ196606 MPV196606 MZR196606 NJN196606 NTJ196606 ODF196606 ONB196606 OWX196606 PGT196606 PQP196606 QAL196606 QKH196606 QUD196606 RDZ196606 RNV196606 RXR196606 SHN196606 SRJ196606 TBF196606 TLB196606 TUX196606 UET196606 UOP196606 UYL196606 VIH196606 VSD196606 WBZ196606 WLV196606 WVR196606 J262142 JF262142 TB262142 ACX262142 AMT262142 AWP262142 BGL262142 BQH262142 CAD262142 CJZ262142 CTV262142 DDR262142 DNN262142 DXJ262142 EHF262142 ERB262142 FAX262142 FKT262142 FUP262142 GEL262142 GOH262142 GYD262142 HHZ262142 HRV262142 IBR262142 ILN262142 IVJ262142 JFF262142 JPB262142 JYX262142 KIT262142 KSP262142 LCL262142 LMH262142 LWD262142 MFZ262142 MPV262142 MZR262142 NJN262142 NTJ262142 ODF262142 ONB262142 OWX262142 PGT262142 PQP262142 QAL262142 QKH262142 QUD262142 RDZ262142 RNV262142 RXR262142 SHN262142 SRJ262142 TBF262142 TLB262142 TUX262142 UET262142 UOP262142 UYL262142 VIH262142 VSD262142 WBZ262142 WLV262142 WVR262142 J327678 JF327678 TB327678 ACX327678 AMT327678 AWP327678 BGL327678 BQH327678 CAD327678 CJZ327678 CTV327678 DDR327678 DNN327678 DXJ327678 EHF327678 ERB327678 FAX327678 FKT327678 FUP327678 GEL327678 GOH327678 GYD327678 HHZ327678 HRV327678 IBR327678 ILN327678 IVJ327678 JFF327678 JPB327678 JYX327678 KIT327678 KSP327678 LCL327678 LMH327678 LWD327678 MFZ327678 MPV327678 MZR327678 NJN327678 NTJ327678 ODF327678 ONB327678 OWX327678 PGT327678 PQP327678 QAL327678 QKH327678 QUD327678 RDZ327678 RNV327678 RXR327678 SHN327678 SRJ327678 TBF327678 TLB327678 TUX327678 UET327678 UOP327678 UYL327678 VIH327678 VSD327678 WBZ327678 WLV327678 WVR327678 J393214 JF393214 TB393214 ACX393214 AMT393214 AWP393214 BGL393214 BQH393214 CAD393214 CJZ393214 CTV393214 DDR393214 DNN393214 DXJ393214 EHF393214 ERB393214 FAX393214 FKT393214 FUP393214 GEL393214 GOH393214 GYD393214 HHZ393214 HRV393214 IBR393214 ILN393214 IVJ393214 JFF393214 JPB393214 JYX393214 KIT393214 KSP393214 LCL393214 LMH393214 LWD393214 MFZ393214 MPV393214 MZR393214 NJN393214 NTJ393214 ODF393214 ONB393214 OWX393214 PGT393214 PQP393214 QAL393214 QKH393214 QUD393214 RDZ393214 RNV393214 RXR393214 SHN393214 SRJ393214 TBF393214 TLB393214 TUX393214 UET393214 UOP393214 UYL393214 VIH393214 VSD393214 WBZ393214 WLV393214 WVR393214 J458750 JF458750 TB458750 ACX458750 AMT458750 AWP458750 BGL458750 BQH458750 CAD458750 CJZ458750 CTV458750 DDR458750 DNN458750 DXJ458750 EHF458750 ERB458750 FAX458750 FKT458750 FUP458750 GEL458750 GOH458750 GYD458750 HHZ458750 HRV458750 IBR458750 ILN458750 IVJ458750 JFF458750 JPB458750 JYX458750 KIT458750 KSP458750 LCL458750 LMH458750 LWD458750 MFZ458750 MPV458750 MZR458750 NJN458750 NTJ458750 ODF458750 ONB458750 OWX458750 PGT458750 PQP458750 QAL458750 QKH458750 QUD458750 RDZ458750 RNV458750 RXR458750 SHN458750 SRJ458750 TBF458750 TLB458750 TUX458750 UET458750 UOP458750 UYL458750 VIH458750 VSD458750 WBZ458750 WLV458750 WVR458750 J524286 JF524286 TB524286 ACX524286 AMT524286 AWP524286 BGL524286 BQH524286 CAD524286 CJZ524286 CTV524286 DDR524286 DNN524286 DXJ524286 EHF524286 ERB524286 FAX524286 FKT524286 FUP524286 GEL524286 GOH524286 GYD524286 HHZ524286 HRV524286 IBR524286 ILN524286 IVJ524286 JFF524286 JPB524286 JYX524286 KIT524286 KSP524286 LCL524286 LMH524286 LWD524286 MFZ524286 MPV524286 MZR524286 NJN524286 NTJ524286 ODF524286 ONB524286 OWX524286 PGT524286 PQP524286 QAL524286 QKH524286 QUD524286 RDZ524286 RNV524286 RXR524286 SHN524286 SRJ524286 TBF524286 TLB524286 TUX524286 UET524286 UOP524286 UYL524286 VIH524286 VSD524286 WBZ524286 WLV524286 WVR524286 J589822 JF589822 TB589822 ACX589822 AMT589822 AWP589822 BGL589822 BQH589822 CAD589822 CJZ589822 CTV589822 DDR589822 DNN589822 DXJ589822 EHF589822 ERB589822 FAX589822 FKT589822 FUP589822 GEL589822 GOH589822 GYD589822 HHZ589822 HRV589822 IBR589822 ILN589822 IVJ589822 JFF589822 JPB589822 JYX589822 KIT589822 KSP589822 LCL589822 LMH589822 LWD589822 MFZ589822 MPV589822 MZR589822 NJN589822 NTJ589822 ODF589822 ONB589822 OWX589822 PGT589822 PQP589822 QAL589822 QKH589822 QUD589822 RDZ589822 RNV589822 RXR589822 SHN589822 SRJ589822 TBF589822 TLB589822 TUX589822 UET589822 UOP589822 UYL589822 VIH589822 VSD589822 WBZ589822 WLV589822 WVR589822 J655358 JF655358 TB655358 ACX655358 AMT655358 AWP655358 BGL655358 BQH655358 CAD655358 CJZ655358 CTV655358 DDR655358 DNN655358 DXJ655358 EHF655358 ERB655358 FAX655358 FKT655358 FUP655358 GEL655358 GOH655358 GYD655358 HHZ655358 HRV655358 IBR655358 ILN655358 IVJ655358 JFF655358 JPB655358 JYX655358 KIT655358 KSP655358 LCL655358 LMH655358 LWD655358 MFZ655358 MPV655358 MZR655358 NJN655358 NTJ655358 ODF655358 ONB655358 OWX655358 PGT655358 PQP655358 QAL655358 QKH655358 QUD655358 RDZ655358 RNV655358 RXR655358 SHN655358 SRJ655358 TBF655358 TLB655358 TUX655358 UET655358 UOP655358 UYL655358 VIH655358 VSD655358 WBZ655358 WLV655358 WVR655358 J720894 JF720894 TB720894 ACX720894 AMT720894 AWP720894 BGL720894 BQH720894 CAD720894 CJZ720894 CTV720894 DDR720894 DNN720894 DXJ720894 EHF720894 ERB720894 FAX720894 FKT720894 FUP720894 GEL720894 GOH720894 GYD720894 HHZ720894 HRV720894 IBR720894 ILN720894 IVJ720894 JFF720894 JPB720894 JYX720894 KIT720894 KSP720894 LCL720894 LMH720894 LWD720894 MFZ720894 MPV720894 MZR720894 NJN720894 NTJ720894 ODF720894 ONB720894 OWX720894 PGT720894 PQP720894 QAL720894 QKH720894 QUD720894 RDZ720894 RNV720894 RXR720894 SHN720894 SRJ720894 TBF720894 TLB720894 TUX720894 UET720894 UOP720894 UYL720894 VIH720894 VSD720894 WBZ720894 WLV720894 WVR720894 J786430 JF786430 TB786430 ACX786430 AMT786430 AWP786430 BGL786430 BQH786430 CAD786430 CJZ786430 CTV786430 DDR786430 DNN786430 DXJ786430 EHF786430 ERB786430 FAX786430 FKT786430 FUP786430 GEL786430 GOH786430 GYD786430 HHZ786430 HRV786430 IBR786430 ILN786430 IVJ786430 JFF786430 JPB786430 JYX786430 KIT786430 KSP786430 LCL786430 LMH786430 LWD786430 MFZ786430 MPV786430 MZR786430 NJN786430 NTJ786430 ODF786430 ONB786430 OWX786430 PGT786430 PQP786430 QAL786430 QKH786430 QUD786430 RDZ786430 RNV786430 RXR786430 SHN786430 SRJ786430 TBF786430 TLB786430 TUX786430 UET786430 UOP786430 UYL786430 VIH786430 VSD786430 WBZ786430 WLV786430 WVR786430 J851966 JF851966 TB851966 ACX851966 AMT851966 AWP851966 BGL851966 BQH851966 CAD851966 CJZ851966 CTV851966 DDR851966 DNN851966 DXJ851966 EHF851966 ERB851966 FAX851966 FKT851966 FUP851966 GEL851966 GOH851966 GYD851966 HHZ851966 HRV851966 IBR851966 ILN851966 IVJ851966 JFF851966 JPB851966 JYX851966 KIT851966 KSP851966 LCL851966 LMH851966 LWD851966 MFZ851966 MPV851966 MZR851966 NJN851966 NTJ851966 ODF851966 ONB851966 OWX851966 PGT851966 PQP851966 QAL851966 QKH851966 QUD851966 RDZ851966 RNV851966 RXR851966 SHN851966 SRJ851966 TBF851966 TLB851966 TUX851966 UET851966 UOP851966 UYL851966 VIH851966 VSD851966 WBZ851966 WLV851966 WVR851966 J917502 JF917502 TB917502 ACX917502 AMT917502 AWP917502 BGL917502 BQH917502 CAD917502 CJZ917502 CTV917502 DDR917502 DNN917502 DXJ917502 EHF917502 ERB917502 FAX917502 FKT917502 FUP917502 GEL917502 GOH917502 GYD917502 HHZ917502 HRV917502 IBR917502 ILN917502 IVJ917502 JFF917502 JPB917502 JYX917502 KIT917502 KSP917502 LCL917502 LMH917502 LWD917502 MFZ917502 MPV917502 MZR917502 NJN917502 NTJ917502 ODF917502 ONB917502 OWX917502 PGT917502 PQP917502 QAL917502 QKH917502 QUD917502 RDZ917502 RNV917502 RXR917502 SHN917502 SRJ917502 TBF917502 TLB917502 TUX917502 UET917502 UOP917502 UYL917502 VIH917502 VSD917502 WBZ917502 WLV917502 WVR917502 J983038 JF983038 TB983038 ACX983038 AMT983038 AWP983038 BGL983038 BQH983038 CAD983038 CJZ983038 CTV983038 DDR983038 DNN983038 DXJ983038 EHF983038 ERB983038 FAX983038 FKT983038 FUP983038 GEL983038 GOH983038 GYD983038 HHZ983038 HRV983038 IBR983038 ILN983038 IVJ983038 JFF983038 JPB983038 JYX983038 KIT983038 KSP983038 LCL983038 LMH983038 LWD983038 MFZ983038 MPV983038 MZR983038 NJN983038 NTJ983038 ODF983038 ONB983038 OWX983038 PGT983038 PQP983038 QAL983038 QKH983038 QUD983038 RDZ983038 RNV983038 RXR983038 SHN983038 SRJ983038 TBF983038 TLB983038 TUX983038 UET983038 UOP983038 UYL983038 VIH983038 VSD983038 WBZ983038 WLV983038 WVR983038</xm:sqref>
        </x14:dataValidation>
        <x14:dataValidation xr:uid="{00410099-00A2-4E94-A133-00F7007A0080}" type="list" allowBlank="1" errorStyle="stop" errorTitle="Seleccionar un valor de la lista" imeMode="noControl" operator="between" showDropDown="0" showErrorMessage="1" showInputMessage="1">
          <x14:formula1>
            <xm:f>#REF!</xm:f>
          </x14:formula1>
          <xm:sqref>E65559:E65560 E131095:E131096 E196631:E196632 E262167:E262168 E327703:E327704 E393239:E393240 E458775:E458776 E524311:E524312 E589847:E589848 E655383:E655384 E720919:E720920 E786455:E786456 E851991:E851992 E917527:E917528 E983063:E983064 JA65559:JA65560 JA131095:JA131096 JA196631:JA196632 JA262167:JA262168 JA327703:JA327704 JA393239:JA393240 JA458775:JA458776 JA524311:JA524312 JA589847:JA589848 JA655383:JA655384 JA720919:JA720920 JA786455:JA786456 JA851991:JA851992 JA917527:JA917528 JA983063:JA983064 SW65559:SW65560 SW131095:SW131096 SW196631:SW196632 SW262167:SW262168 SW327703:SW327704 SW393239:SW393240 SW458775:SW458776 SW524311:SW524312 SW589847:SW589848 SW655383:SW655384 SW720919:SW720920 SW786455:SW786456 SW851991:SW851992 SW917527:SW917528 SW983063:SW983064 ACS65559:ACS65560 ACS131095:ACS131096 ACS196631:ACS196632 ACS262167:ACS262168 ACS327703:ACS327704 ACS393239:ACS393240 ACS458775:ACS458776 ACS524311:ACS524312 ACS589847:ACS589848 ACS655383:ACS655384 ACS720919:ACS720920 ACS786455:ACS786456 ACS851991:ACS851992 ACS917527:ACS917528 ACS983063:ACS983064 AMO65559:AMO65560 AMO131095:AMO131096 AMO196631:AMO196632 AMO262167:AMO262168 AMO327703:AMO327704 AMO393239:AMO393240 AMO458775:AMO458776 AMO524311:AMO524312 AMO589847:AMO589848 AMO655383:AMO655384 AMO720919:AMO720920 AMO786455:AMO786456 AMO851991:AMO851992 AMO917527:AMO917528 AMO983063:AMO983064 AWK65559:AWK65560 AWK131095:AWK131096 AWK196631:AWK196632 AWK262167:AWK262168 AWK327703:AWK327704 AWK393239:AWK393240 AWK458775:AWK458776 AWK524311:AWK524312 AWK589847:AWK589848 AWK655383:AWK655384 AWK720919:AWK720920 AWK786455:AWK786456 AWK851991:AWK851992 AWK917527:AWK917528 AWK983063:AWK983064 BGG65559:BGG65560 BGG131095:BGG131096 BGG196631:BGG196632 BGG262167:BGG262168 BGG327703:BGG327704 BGG393239:BGG393240 BGG458775:BGG458776 BGG524311:BGG524312 BGG589847:BGG589848 BGG655383:BGG655384 BGG720919:BGG720920 BGG786455:BGG786456 BGG851991:BGG851992 BGG917527:BGG917528 BGG983063:BGG983064 BQC65559:BQC65560 BQC131095:BQC131096 BQC196631:BQC196632 BQC262167:BQC262168 BQC327703:BQC327704 BQC393239:BQC393240 BQC458775:BQC458776 BQC524311:BQC524312 BQC589847:BQC589848 BQC655383:BQC655384 BQC720919:BQC720920 BQC786455:BQC786456 BQC851991:BQC851992 BQC917527:BQC917528 BQC983063:BQC983064 BZY65559:BZY65560 BZY131095:BZY131096 BZY196631:BZY196632 BZY262167:BZY262168 BZY327703:BZY327704 BZY393239:BZY393240 BZY458775:BZY458776 BZY524311:BZY524312 BZY589847:BZY589848 BZY655383:BZY655384 BZY720919:BZY720920 BZY786455:BZY786456 BZY851991:BZY851992 BZY917527:BZY917528 BZY983063:BZY983064 CJU65559:CJU65560 CJU131095:CJU131096 CJU196631:CJU196632 CJU262167:CJU262168 CJU327703:CJU327704 CJU393239:CJU393240 CJU458775:CJU458776 CJU524311:CJU524312 CJU589847:CJU589848 CJU655383:CJU655384 CJU720919:CJU720920 CJU786455:CJU786456 CJU851991:CJU851992 CJU917527:CJU917528 CJU983063:CJU983064 CTQ65559:CTQ65560 CTQ131095:CTQ131096 CTQ196631:CTQ196632 CTQ262167:CTQ262168 CTQ327703:CTQ327704 CTQ393239:CTQ393240 CTQ458775:CTQ458776 CTQ524311:CTQ524312 CTQ589847:CTQ589848 CTQ655383:CTQ655384 CTQ720919:CTQ720920 CTQ786455:CTQ786456 CTQ851991:CTQ851992 CTQ917527:CTQ917528 CTQ983063:CTQ983064 DDM65559:DDM65560 DDM131095:DDM131096 DDM196631:DDM196632 DDM262167:DDM262168 DDM327703:DDM327704 DDM393239:DDM393240 DDM458775:DDM458776 DDM524311:DDM524312 DDM589847:DDM589848 DDM655383:DDM655384 DDM720919:DDM720920 DDM786455:DDM786456 DDM851991:DDM851992 DDM917527:DDM917528 DDM983063:DDM983064 DNI65559:DNI65560 DNI131095:DNI131096 DNI196631:DNI196632 DNI262167:DNI262168 DNI327703:DNI327704 DNI393239:DNI393240 DNI458775:DNI458776 DNI524311:DNI524312 DNI589847:DNI589848 DNI655383:DNI655384 DNI720919:DNI720920 DNI786455:DNI786456 DNI851991:DNI851992 DNI917527:DNI917528 DNI983063:DNI983064 DXE65559:DXE65560 DXE131095:DXE131096 DXE196631:DXE196632 DXE262167:DXE262168 DXE327703:DXE327704 DXE393239:DXE393240 DXE458775:DXE458776 DXE524311:DXE524312 DXE589847:DXE589848 DXE655383:DXE655384 DXE720919:DXE720920 DXE786455:DXE786456 DXE851991:DXE851992 DXE917527:DXE917528 DXE983063:DXE983064 EHA65559:EHA65560 EHA131095:EHA131096 EHA196631:EHA196632 EHA262167:EHA262168 EHA327703:EHA327704 EHA393239:EHA393240 EHA458775:EHA458776 EHA524311:EHA524312 EHA589847:EHA589848 EHA655383:EHA655384 EHA720919:EHA720920 EHA786455:EHA786456 EHA851991:EHA851992 EHA917527:EHA917528 EHA983063:EHA983064 EQW65559:EQW65560 EQW131095:EQW131096 EQW196631:EQW196632 EQW262167:EQW262168 EQW327703:EQW327704 EQW393239:EQW393240 EQW458775:EQW458776 EQW524311:EQW524312 EQW589847:EQW589848 EQW655383:EQW655384 EQW720919:EQW720920 EQW786455:EQW786456 EQW851991:EQW851992 EQW917527:EQW917528 EQW983063:EQW983064 FAS65559:FAS65560 FAS131095:FAS131096 FAS196631:FAS196632 FAS262167:FAS262168 FAS327703:FAS327704 FAS393239:FAS393240 FAS458775:FAS458776 FAS524311:FAS524312 FAS589847:FAS589848 FAS655383:FAS655384 FAS720919:FAS720920 FAS786455:FAS786456 FAS851991:FAS851992 FAS917527:FAS917528 FAS983063:FAS983064 FKO65559:FKO65560 FKO131095:FKO131096 FKO196631:FKO196632 FKO262167:FKO262168 FKO327703:FKO327704 FKO393239:FKO393240 FKO458775:FKO458776 FKO524311:FKO524312 FKO589847:FKO589848 FKO655383:FKO655384 FKO720919:FKO720920 FKO786455:FKO786456 FKO851991:FKO851992 FKO917527:FKO917528 FKO983063:FKO983064 FUK65559:FUK65560 FUK131095:FUK131096 FUK196631:FUK196632 FUK262167:FUK262168 FUK327703:FUK327704 FUK393239:FUK393240 FUK458775:FUK458776 FUK524311:FUK524312 FUK589847:FUK589848 FUK655383:FUK655384 FUK720919:FUK720920 FUK786455:FUK786456 FUK851991:FUK851992 FUK917527:FUK917528 FUK983063:FUK983064 GEG65559:GEG65560 GEG131095:GEG131096 GEG196631:GEG196632 GEG262167:GEG262168 GEG327703:GEG327704 GEG393239:GEG393240 GEG458775:GEG458776 GEG524311:GEG524312 GEG589847:GEG589848 GEG655383:GEG655384 GEG720919:GEG720920 GEG786455:GEG786456 GEG851991:GEG851992 GEG917527:GEG917528 GEG983063:GEG983064 GOC65559:GOC65560 GOC131095:GOC131096 GOC196631:GOC196632 GOC262167:GOC262168 GOC327703:GOC327704 GOC393239:GOC393240 GOC458775:GOC458776 GOC524311:GOC524312 GOC589847:GOC589848 GOC655383:GOC655384 GOC720919:GOC720920 GOC786455:GOC786456 GOC851991:GOC851992 GOC917527:GOC917528 GOC983063:GOC983064 GXY65559:GXY65560 GXY131095:GXY131096 GXY196631:GXY196632 GXY262167:GXY262168 GXY327703:GXY327704 GXY393239:GXY393240 GXY458775:GXY458776 GXY524311:GXY524312 GXY589847:GXY589848 GXY655383:GXY655384 GXY720919:GXY720920 GXY786455:GXY786456 GXY851991:GXY851992 GXY917527:GXY917528 GXY983063:GXY983064 HHU65559:HHU65560 HHU131095:HHU131096 HHU196631:HHU196632 HHU262167:HHU262168 HHU327703:HHU327704 HHU393239:HHU393240 HHU458775:HHU458776 HHU524311:HHU524312 HHU589847:HHU589848 HHU655383:HHU655384 HHU720919:HHU720920 HHU786455:HHU786456 HHU851991:HHU851992 HHU917527:HHU917528 HHU983063:HHU983064 HRQ65559:HRQ65560 HRQ131095:HRQ131096 HRQ196631:HRQ196632 HRQ262167:HRQ262168 HRQ327703:HRQ327704 HRQ393239:HRQ393240 HRQ458775:HRQ458776 HRQ524311:HRQ524312 HRQ589847:HRQ589848 HRQ655383:HRQ655384 HRQ720919:HRQ720920 HRQ786455:HRQ786456 HRQ851991:HRQ851992 HRQ917527:HRQ917528 HRQ983063:HRQ983064 IBM65559:IBM65560 IBM131095:IBM131096 IBM196631:IBM196632 IBM262167:IBM262168 IBM327703:IBM327704 IBM393239:IBM393240 IBM458775:IBM458776 IBM524311:IBM524312 IBM589847:IBM589848 IBM655383:IBM655384 IBM720919:IBM720920 IBM786455:IBM786456 IBM851991:IBM851992 IBM917527:IBM917528 IBM983063:IBM983064 ILI65559:ILI65560 ILI131095:ILI131096 ILI196631:ILI196632 ILI262167:ILI262168 ILI327703:ILI327704 ILI393239:ILI393240 ILI458775:ILI458776 ILI524311:ILI524312 ILI589847:ILI589848 ILI655383:ILI655384 ILI720919:ILI720920 ILI786455:ILI786456 ILI851991:ILI851992 ILI917527:ILI917528 ILI983063:ILI983064 IVE65559:IVE65560 IVE131095:IVE131096 IVE196631:IVE196632 IVE262167:IVE262168 IVE327703:IVE327704 IVE393239:IVE393240 IVE458775:IVE458776 IVE524311:IVE524312 IVE589847:IVE589848 IVE655383:IVE655384 IVE720919:IVE720920 IVE786455:IVE786456 IVE851991:IVE851992 IVE917527:IVE917528 IVE983063:IVE983064 JFA65559:JFA65560 JFA131095:JFA131096 JFA196631:JFA196632 JFA262167:JFA262168 JFA327703:JFA327704 JFA393239:JFA393240 JFA458775:JFA458776 JFA524311:JFA524312 JFA589847:JFA589848 JFA655383:JFA655384 JFA720919:JFA720920 JFA786455:JFA786456 JFA851991:JFA851992 JFA917527:JFA917528 JFA983063:JFA983064 JOW65559:JOW65560 JOW131095:JOW131096 JOW196631:JOW196632 JOW262167:JOW262168 JOW327703:JOW327704 JOW393239:JOW393240 JOW458775:JOW458776 JOW524311:JOW524312 JOW589847:JOW589848 JOW655383:JOW655384 JOW720919:JOW720920 JOW786455:JOW786456 JOW851991:JOW851992 JOW917527:JOW917528 JOW983063:JOW983064 JYS65559:JYS65560 JYS131095:JYS131096 JYS196631:JYS196632 JYS262167:JYS262168 JYS327703:JYS327704 JYS393239:JYS393240 JYS458775:JYS458776 JYS524311:JYS524312 JYS589847:JYS589848 JYS655383:JYS655384 JYS720919:JYS720920 JYS786455:JYS786456 JYS851991:JYS851992 JYS917527:JYS917528 JYS983063:JYS983064 KIO65559:KIO65560 KIO131095:KIO131096 KIO196631:KIO196632 KIO262167:KIO262168 KIO327703:KIO327704 KIO393239:KIO393240 KIO458775:KIO458776 KIO524311:KIO524312 KIO589847:KIO589848 KIO655383:KIO655384 KIO720919:KIO720920 KIO786455:KIO786456 KIO851991:KIO851992 KIO917527:KIO917528 KIO983063:KIO983064 KSK65559:KSK65560 KSK131095:KSK131096 KSK196631:KSK196632 KSK262167:KSK262168 KSK327703:KSK327704 KSK393239:KSK393240 KSK458775:KSK458776 KSK524311:KSK524312 KSK589847:KSK589848 KSK655383:KSK655384 KSK720919:KSK720920 KSK786455:KSK786456 KSK851991:KSK851992 KSK917527:KSK917528 KSK983063:KSK983064 LCG65559:LCG65560 LCG131095:LCG131096 LCG196631:LCG196632 LCG262167:LCG262168 LCG327703:LCG327704 LCG393239:LCG393240 LCG458775:LCG458776 LCG524311:LCG524312 LCG589847:LCG589848 LCG655383:LCG655384 LCG720919:LCG720920 LCG786455:LCG786456 LCG851991:LCG851992 LCG917527:LCG917528 LCG983063:LCG983064 LMC65559:LMC65560 LMC131095:LMC131096 LMC196631:LMC196632 LMC262167:LMC262168 LMC327703:LMC327704 LMC393239:LMC393240 LMC458775:LMC458776 LMC524311:LMC524312 LMC589847:LMC589848 LMC655383:LMC655384 LMC720919:LMC720920 LMC786455:LMC786456 LMC851991:LMC851992 LMC917527:LMC917528 LMC983063:LMC983064 LVY65559:LVY65560 LVY131095:LVY131096 LVY196631:LVY196632 LVY262167:LVY262168 LVY327703:LVY327704 LVY393239:LVY393240 LVY458775:LVY458776 LVY524311:LVY524312 LVY589847:LVY589848 LVY655383:LVY655384 LVY720919:LVY720920 LVY786455:LVY786456 LVY851991:LVY851992 LVY917527:LVY917528 LVY983063:LVY983064 MFU65559:MFU65560 MFU131095:MFU131096 MFU196631:MFU196632 MFU262167:MFU262168 MFU327703:MFU327704 MFU393239:MFU393240 MFU458775:MFU458776 MFU524311:MFU524312 MFU589847:MFU589848 MFU655383:MFU655384 MFU720919:MFU720920 MFU786455:MFU786456 MFU851991:MFU851992 MFU917527:MFU917528 MFU983063:MFU983064 MPQ65559:MPQ65560 MPQ131095:MPQ131096 MPQ196631:MPQ196632 MPQ262167:MPQ262168 MPQ327703:MPQ327704 MPQ393239:MPQ393240 MPQ458775:MPQ458776 MPQ524311:MPQ524312 MPQ589847:MPQ589848 MPQ655383:MPQ655384 MPQ720919:MPQ720920 MPQ786455:MPQ786456 MPQ851991:MPQ851992 MPQ917527:MPQ917528 MPQ983063:MPQ983064 MZM65559:MZM65560 MZM131095:MZM131096 MZM196631:MZM196632 MZM262167:MZM262168 MZM327703:MZM327704 MZM393239:MZM393240 MZM458775:MZM458776 MZM524311:MZM524312 MZM589847:MZM589848 MZM655383:MZM655384 MZM720919:MZM720920 MZM786455:MZM786456 MZM851991:MZM851992 MZM917527:MZM917528 MZM983063:MZM983064 NJI65559:NJI65560 NJI131095:NJI131096 NJI196631:NJI196632 NJI262167:NJI262168 NJI327703:NJI327704 NJI393239:NJI393240 NJI458775:NJI458776 NJI524311:NJI524312 NJI589847:NJI589848 NJI655383:NJI655384 NJI720919:NJI720920 NJI786455:NJI786456 NJI851991:NJI851992 NJI917527:NJI917528 NJI983063:NJI983064 NTE65559:NTE65560 NTE131095:NTE131096 NTE196631:NTE196632 NTE262167:NTE262168 NTE327703:NTE327704 NTE393239:NTE393240 NTE458775:NTE458776 NTE524311:NTE524312 NTE589847:NTE589848 NTE655383:NTE655384 NTE720919:NTE720920 NTE786455:NTE786456 NTE851991:NTE851992 NTE917527:NTE917528 NTE983063:NTE983064 ODA65559:ODA65560 ODA131095:ODA131096 ODA196631:ODA196632 ODA262167:ODA262168 ODA327703:ODA327704 ODA393239:ODA393240 ODA458775:ODA458776 ODA524311:ODA524312 ODA589847:ODA589848 ODA655383:ODA655384 ODA720919:ODA720920 ODA786455:ODA786456 ODA851991:ODA851992 ODA917527:ODA917528 ODA983063:ODA983064 OMW65559:OMW65560 OMW131095:OMW131096 OMW196631:OMW196632 OMW262167:OMW262168 OMW327703:OMW327704 OMW393239:OMW393240 OMW458775:OMW458776 OMW524311:OMW524312 OMW589847:OMW589848 OMW655383:OMW655384 OMW720919:OMW720920 OMW786455:OMW786456 OMW851991:OMW851992 OMW917527:OMW917528 OMW983063:OMW983064 OWS65559:OWS65560 OWS131095:OWS131096 OWS196631:OWS196632 OWS262167:OWS262168 OWS327703:OWS327704 OWS393239:OWS393240 OWS458775:OWS458776 OWS524311:OWS524312 OWS589847:OWS589848 OWS655383:OWS655384 OWS720919:OWS720920 OWS786455:OWS786456 OWS851991:OWS851992 OWS917527:OWS917528 OWS983063:OWS983064 PGO65559:PGO65560 PGO131095:PGO131096 PGO196631:PGO196632 PGO262167:PGO262168 PGO327703:PGO327704 PGO393239:PGO393240 PGO458775:PGO458776 PGO524311:PGO524312 PGO589847:PGO589848 PGO655383:PGO655384 PGO720919:PGO720920 PGO786455:PGO786456 PGO851991:PGO851992 PGO917527:PGO917528 PGO983063:PGO983064 PQK65559:PQK65560 PQK131095:PQK131096 PQK196631:PQK196632 PQK262167:PQK262168 PQK327703:PQK327704 PQK393239:PQK393240 PQK458775:PQK458776 PQK524311:PQK524312 PQK589847:PQK589848 PQK655383:PQK655384 PQK720919:PQK720920 PQK786455:PQK786456 PQK851991:PQK851992 PQK917527:PQK917528 PQK983063:PQK983064 QAG65559:QAG65560 QAG131095:QAG131096 QAG196631:QAG196632 QAG262167:QAG262168 QAG327703:QAG327704 QAG393239:QAG393240 QAG458775:QAG458776 QAG524311:QAG524312 QAG589847:QAG589848 QAG655383:QAG655384 QAG720919:QAG720920 QAG786455:QAG786456 QAG851991:QAG851992 QAG917527:QAG917528 QAG983063:QAG983064 QKC65559:QKC65560 QKC131095:QKC131096 QKC196631:QKC196632 QKC262167:QKC262168 QKC327703:QKC327704 QKC393239:QKC393240 QKC458775:QKC458776 QKC524311:QKC524312 QKC589847:QKC589848 QKC655383:QKC655384 QKC720919:QKC720920 QKC786455:QKC786456 QKC851991:QKC851992 QKC917527:QKC917528 QKC983063:QKC983064 QTY65559:QTY65560 QTY131095:QTY131096 QTY196631:QTY196632 QTY262167:QTY262168 QTY327703:QTY327704 QTY393239:QTY393240 QTY458775:QTY458776 QTY524311:QTY524312 QTY589847:QTY589848 QTY655383:QTY655384 QTY720919:QTY720920 QTY786455:QTY786456 QTY851991:QTY851992 QTY917527:QTY917528 QTY983063:QTY983064 RDU65559:RDU65560 RDU131095:RDU131096 RDU196631:RDU196632 RDU262167:RDU262168 RDU327703:RDU327704 RDU393239:RDU393240 RDU458775:RDU458776 RDU524311:RDU524312 RDU589847:RDU589848 RDU655383:RDU655384 RDU720919:RDU720920 RDU786455:RDU786456 RDU851991:RDU851992 RDU917527:RDU917528 RDU983063:RDU983064 RNQ65559:RNQ65560 RNQ131095:RNQ131096 RNQ196631:RNQ196632 RNQ262167:RNQ262168 RNQ327703:RNQ327704 RNQ393239:RNQ393240 RNQ458775:RNQ458776 RNQ524311:RNQ524312 RNQ589847:RNQ589848 RNQ655383:RNQ655384 RNQ720919:RNQ720920 RNQ786455:RNQ786456 RNQ851991:RNQ851992 RNQ917527:RNQ917528 RNQ983063:RNQ983064 RXM65559:RXM65560 RXM131095:RXM131096 RXM196631:RXM196632 RXM262167:RXM262168 RXM327703:RXM327704 RXM393239:RXM393240 RXM458775:RXM458776 RXM524311:RXM524312 RXM589847:RXM589848 RXM655383:RXM655384 RXM720919:RXM720920 RXM786455:RXM786456 RXM851991:RXM851992 RXM917527:RXM917528 RXM983063:RXM983064 SHI65559:SHI65560 SHI131095:SHI131096 SHI196631:SHI196632 SHI262167:SHI262168 SHI327703:SHI327704 SHI393239:SHI393240 SHI458775:SHI458776 SHI524311:SHI524312 SHI589847:SHI589848 SHI655383:SHI655384 SHI720919:SHI720920 SHI786455:SHI786456 SHI851991:SHI851992 SHI917527:SHI917528 SHI983063:SHI983064 SRE65559:SRE65560 SRE131095:SRE131096 SRE196631:SRE196632 SRE262167:SRE262168 SRE327703:SRE327704 SRE393239:SRE393240 SRE458775:SRE458776 SRE524311:SRE524312 SRE589847:SRE589848 SRE655383:SRE655384 SRE720919:SRE720920 SRE786455:SRE786456 SRE851991:SRE851992 SRE917527:SRE917528 SRE983063:SRE983064 TBA65559:TBA65560 TBA131095:TBA131096 TBA196631:TBA196632 TBA262167:TBA262168 TBA327703:TBA327704 TBA393239:TBA393240 TBA458775:TBA458776 TBA524311:TBA524312 TBA589847:TBA589848 TBA655383:TBA655384 TBA720919:TBA720920 TBA786455:TBA786456 TBA851991:TBA851992 TBA917527:TBA917528 TBA983063:TBA983064 TKW65559:TKW65560 TKW131095:TKW131096 TKW196631:TKW196632 TKW262167:TKW262168 TKW327703:TKW327704 TKW393239:TKW393240 TKW458775:TKW458776 TKW524311:TKW524312 TKW589847:TKW589848 TKW655383:TKW655384 TKW720919:TKW720920 TKW786455:TKW786456 TKW851991:TKW851992 TKW917527:TKW917528 TKW983063:TKW983064 TUS65559:TUS65560 TUS131095:TUS131096 TUS196631:TUS196632 TUS262167:TUS262168 TUS327703:TUS327704 TUS393239:TUS393240 TUS458775:TUS458776 TUS524311:TUS524312 TUS589847:TUS589848 TUS655383:TUS655384 TUS720919:TUS720920 TUS786455:TUS786456 TUS851991:TUS851992 TUS917527:TUS917528 TUS983063:TUS983064 UEO65559:UEO65560 UEO131095:UEO131096 UEO196631:UEO196632 UEO262167:UEO262168 UEO327703:UEO327704 UEO393239:UEO393240 UEO458775:UEO458776 UEO524311:UEO524312 UEO589847:UEO589848 UEO655383:UEO655384 UEO720919:UEO720920 UEO786455:UEO786456 UEO851991:UEO851992 UEO917527:UEO917528 UEO983063:UEO983064 UOK65559:UOK65560 UOK131095:UOK131096 UOK196631:UOK196632 UOK262167:UOK262168 UOK327703:UOK327704 UOK393239:UOK393240 UOK458775:UOK458776 UOK524311:UOK524312 UOK589847:UOK589848 UOK655383:UOK655384 UOK720919:UOK720920 UOK786455:UOK786456 UOK851991:UOK851992 UOK917527:UOK917528 UOK983063:UOK983064 UYG65559:UYG65560 UYG131095:UYG131096 UYG196631:UYG196632 UYG262167:UYG262168 UYG327703:UYG327704 UYG393239:UYG393240 UYG458775:UYG458776 UYG524311:UYG524312 UYG589847:UYG589848 UYG655383:UYG655384 UYG720919:UYG720920 UYG786455:UYG786456 UYG851991:UYG851992 UYG917527:UYG917528 UYG983063:UYG983064 VIC65559:VIC65560 VIC131095:VIC131096 VIC196631:VIC196632 VIC262167:VIC262168 VIC327703:VIC327704 VIC393239:VIC393240 VIC458775:VIC458776 VIC524311:VIC524312 VIC589847:VIC589848 VIC655383:VIC655384 VIC720919:VIC720920 VIC786455:VIC786456 VIC851991:VIC851992 VIC917527:VIC917528 VIC983063:VIC983064 VRY65559:VRY65560 VRY131095:VRY131096 VRY196631:VRY196632 VRY262167:VRY262168 VRY327703:VRY327704 VRY393239:VRY393240 VRY458775:VRY458776 VRY524311:VRY524312 VRY589847:VRY589848 VRY655383:VRY655384 VRY720919:VRY720920 VRY786455:VRY786456 VRY851991:VRY851992 VRY917527:VRY917528 VRY983063:VRY983064 WBU65559:WBU65560 WBU131095:WBU131096 WBU196631:WBU196632 WBU262167:WBU262168 WBU327703:WBU327704 WBU393239:WBU393240 WBU458775:WBU458776 WBU524311:WBU524312 WBU589847:WBU589848 WBU655383:WBU655384 WBU720919:WBU720920 WBU786455:WBU786456 WBU851991:WBU851992 WBU917527:WBU917528 WBU983063:WBU983064 WLQ65559:WLQ65560 WLQ131095:WLQ131096 WLQ196631:WLQ196632 WLQ262167:WLQ262168 WLQ327703:WLQ327704 WLQ393239:WLQ393240 WLQ458775:WLQ458776 WLQ524311:WLQ524312 WLQ589847:WLQ589848 WLQ655383:WLQ655384 WLQ720919:WLQ720920 WLQ786455:WLQ786456 WLQ851991:WLQ851992 WLQ917527:WLQ917528 WLQ983063:WLQ983064 WVM65559:WVM65560 WVM131095:WVM131096 WVM196631:WVM196632 WVM262167:WVM262168 WVM327703:WVM327704 WVM393239:WVM393240 WVM458775:WVM458776 WVM524311:WVM524312 WVM589847:WVM589848 WVM655383:WVM655384 WVM720919:WVM720920 WVM786455:WVM786456 WVM851991:WVM851992 WVM917527:WVM917528 WVM983063:WVM983064</xm:sqref>
        </x14:dataValidation>
        <x14:dataValidation xr:uid="{00AF005E-0076-488D-A3F6-002F001400CC}" type="list" allowBlank="1" errorStyle="stop" imeMode="noControl" operator="between" showDropDown="0" showErrorMessage="1" showInputMessage="1">
          <x14:formula1>
            <xm:f>$B$53:$B$55</xm:f>
          </x14:formula1>
          <xm:sqref>J65550:J65560 J131086:J131096 J196622:J196632 J262158:J262168 J327694:J327704 J393230:J393240 J458766:J458776 J524302:J524312 J589838:J589848 J655374:J655384 J720910:J720920 J786446:J786456 J851982:J851992 J917518:J917528 J983054:J983064 JF65550:JF65560 JF131086:JF131096 JF196622:JF196632 JF262158:JF262168 JF327694:JF327704 JF393230:JF393240 JF458766:JF458776 JF524302:JF524312 JF589838:JF589848 JF655374:JF655384 JF720910:JF720920 JF786446:JF786456 JF851982:JF851992 JF917518:JF917528 JF983054:JF983064 TB65550:TB65560 TB131086:TB131096 TB196622:TB196632 TB262158:TB262168 TB327694:TB327704 TB393230:TB393240 TB458766:TB458776 TB524302:TB524312 TB589838:TB589848 TB655374:TB655384 TB720910:TB720920 TB786446:TB786456 TB851982:TB851992 TB917518:TB917528 TB983054:TB983064 ACX65550:ACX65560 ACX131086:ACX131096 ACX196622:ACX196632 ACX262158:ACX262168 ACX327694:ACX327704 ACX393230:ACX393240 ACX458766:ACX458776 ACX524302:ACX524312 ACX589838:ACX589848 ACX655374:ACX655384 ACX720910:ACX720920 ACX786446:ACX786456 ACX851982:ACX851992 ACX917518:ACX917528 ACX983054:ACX983064 AMT65550:AMT65560 AMT131086:AMT131096 AMT196622:AMT196632 AMT262158:AMT262168 AMT327694:AMT327704 AMT393230:AMT393240 AMT458766:AMT458776 AMT524302:AMT524312 AMT589838:AMT589848 AMT655374:AMT655384 AMT720910:AMT720920 AMT786446:AMT786456 AMT851982:AMT851992 AMT917518:AMT917528 AMT983054:AMT983064 AWP65550:AWP65560 AWP131086:AWP131096 AWP196622:AWP196632 AWP262158:AWP262168 AWP327694:AWP327704 AWP393230:AWP393240 AWP458766:AWP458776 AWP524302:AWP524312 AWP589838:AWP589848 AWP655374:AWP655384 AWP720910:AWP720920 AWP786446:AWP786456 AWP851982:AWP851992 AWP917518:AWP917528 AWP983054:AWP983064 BGL65550:BGL65560 BGL131086:BGL131096 BGL196622:BGL196632 BGL262158:BGL262168 BGL327694:BGL327704 BGL393230:BGL393240 BGL458766:BGL458776 BGL524302:BGL524312 BGL589838:BGL589848 BGL655374:BGL655384 BGL720910:BGL720920 BGL786446:BGL786456 BGL851982:BGL851992 BGL917518:BGL917528 BGL983054:BGL983064 BQH65550:BQH65560 BQH131086:BQH131096 BQH196622:BQH196632 BQH262158:BQH262168 BQH327694:BQH327704 BQH393230:BQH393240 BQH458766:BQH458776 BQH524302:BQH524312 BQH589838:BQH589848 BQH655374:BQH655384 BQH720910:BQH720920 BQH786446:BQH786456 BQH851982:BQH851992 BQH917518:BQH917528 BQH983054:BQH983064 CAD65550:CAD65560 CAD131086:CAD131096 CAD196622:CAD196632 CAD262158:CAD262168 CAD327694:CAD327704 CAD393230:CAD393240 CAD458766:CAD458776 CAD524302:CAD524312 CAD589838:CAD589848 CAD655374:CAD655384 CAD720910:CAD720920 CAD786446:CAD786456 CAD851982:CAD851992 CAD917518:CAD917528 CAD983054:CAD983064 CJZ65550:CJZ65560 CJZ131086:CJZ131096 CJZ196622:CJZ196632 CJZ262158:CJZ262168 CJZ327694:CJZ327704 CJZ393230:CJZ393240 CJZ458766:CJZ458776 CJZ524302:CJZ524312 CJZ589838:CJZ589848 CJZ655374:CJZ655384 CJZ720910:CJZ720920 CJZ786446:CJZ786456 CJZ851982:CJZ851992 CJZ917518:CJZ917528 CJZ983054:CJZ983064 CTV65550:CTV65560 CTV131086:CTV131096 CTV196622:CTV196632 CTV262158:CTV262168 CTV327694:CTV327704 CTV393230:CTV393240 CTV458766:CTV458776 CTV524302:CTV524312 CTV589838:CTV589848 CTV655374:CTV655384 CTV720910:CTV720920 CTV786446:CTV786456 CTV851982:CTV851992 CTV917518:CTV917528 CTV983054:CTV983064 DDR65550:DDR65560 DDR131086:DDR131096 DDR196622:DDR196632 DDR262158:DDR262168 DDR327694:DDR327704 DDR393230:DDR393240 DDR458766:DDR458776 DDR524302:DDR524312 DDR589838:DDR589848 DDR655374:DDR655384 DDR720910:DDR720920 DDR786446:DDR786456 DDR851982:DDR851992 DDR917518:DDR917528 DDR983054:DDR983064 DNN65550:DNN65560 DNN131086:DNN131096 DNN196622:DNN196632 DNN262158:DNN262168 DNN327694:DNN327704 DNN393230:DNN393240 DNN458766:DNN458776 DNN524302:DNN524312 DNN589838:DNN589848 DNN655374:DNN655384 DNN720910:DNN720920 DNN786446:DNN786456 DNN851982:DNN851992 DNN917518:DNN917528 DNN983054:DNN983064 DXJ65550:DXJ65560 DXJ131086:DXJ131096 DXJ196622:DXJ196632 DXJ262158:DXJ262168 DXJ327694:DXJ327704 DXJ393230:DXJ393240 DXJ458766:DXJ458776 DXJ524302:DXJ524312 DXJ589838:DXJ589848 DXJ655374:DXJ655384 DXJ720910:DXJ720920 DXJ786446:DXJ786456 DXJ851982:DXJ851992 DXJ917518:DXJ917528 DXJ983054:DXJ983064 EHF65550:EHF65560 EHF131086:EHF131096 EHF196622:EHF196632 EHF262158:EHF262168 EHF327694:EHF327704 EHF393230:EHF393240 EHF458766:EHF458776 EHF524302:EHF524312 EHF589838:EHF589848 EHF655374:EHF655384 EHF720910:EHF720920 EHF786446:EHF786456 EHF851982:EHF851992 EHF917518:EHF917528 EHF983054:EHF983064 ERB65550:ERB65560 ERB131086:ERB131096 ERB196622:ERB196632 ERB262158:ERB262168 ERB327694:ERB327704 ERB393230:ERB393240 ERB458766:ERB458776 ERB524302:ERB524312 ERB589838:ERB589848 ERB655374:ERB655384 ERB720910:ERB720920 ERB786446:ERB786456 ERB851982:ERB851992 ERB917518:ERB917528 ERB983054:ERB983064 FAX65550:FAX65560 FAX131086:FAX131096 FAX196622:FAX196632 FAX262158:FAX262168 FAX327694:FAX327704 FAX393230:FAX393240 FAX458766:FAX458776 FAX524302:FAX524312 FAX589838:FAX589848 FAX655374:FAX655384 FAX720910:FAX720920 FAX786446:FAX786456 FAX851982:FAX851992 FAX917518:FAX917528 FAX983054:FAX983064 FKT65550:FKT65560 FKT131086:FKT131096 FKT196622:FKT196632 FKT262158:FKT262168 FKT327694:FKT327704 FKT393230:FKT393240 FKT458766:FKT458776 FKT524302:FKT524312 FKT589838:FKT589848 FKT655374:FKT655384 FKT720910:FKT720920 FKT786446:FKT786456 FKT851982:FKT851992 FKT917518:FKT917528 FKT983054:FKT983064 FUP65550:FUP65560 FUP131086:FUP131096 FUP196622:FUP196632 FUP262158:FUP262168 FUP327694:FUP327704 FUP393230:FUP393240 FUP458766:FUP458776 FUP524302:FUP524312 FUP589838:FUP589848 FUP655374:FUP655384 FUP720910:FUP720920 FUP786446:FUP786456 FUP851982:FUP851992 FUP917518:FUP917528 FUP983054:FUP983064 GEL65550:GEL65560 GEL131086:GEL131096 GEL196622:GEL196632 GEL262158:GEL262168 GEL327694:GEL327704 GEL393230:GEL393240 GEL458766:GEL458776 GEL524302:GEL524312 GEL589838:GEL589848 GEL655374:GEL655384 GEL720910:GEL720920 GEL786446:GEL786456 GEL851982:GEL851992 GEL917518:GEL917528 GEL983054:GEL983064 GOH65550:GOH65560 GOH131086:GOH131096 GOH196622:GOH196632 GOH262158:GOH262168 GOH327694:GOH327704 GOH393230:GOH393240 GOH458766:GOH458776 GOH524302:GOH524312 GOH589838:GOH589848 GOH655374:GOH655384 GOH720910:GOH720920 GOH786446:GOH786456 GOH851982:GOH851992 GOH917518:GOH917528 GOH983054:GOH983064 GYD65550:GYD65560 GYD131086:GYD131096 GYD196622:GYD196632 GYD262158:GYD262168 GYD327694:GYD327704 GYD393230:GYD393240 GYD458766:GYD458776 GYD524302:GYD524312 GYD589838:GYD589848 GYD655374:GYD655384 GYD720910:GYD720920 GYD786446:GYD786456 GYD851982:GYD851992 GYD917518:GYD917528 GYD983054:GYD983064 HHZ65550:HHZ65560 HHZ131086:HHZ131096 HHZ196622:HHZ196632 HHZ262158:HHZ262168 HHZ327694:HHZ327704 HHZ393230:HHZ393240 HHZ458766:HHZ458776 HHZ524302:HHZ524312 HHZ589838:HHZ589848 HHZ655374:HHZ655384 HHZ720910:HHZ720920 HHZ786446:HHZ786456 HHZ851982:HHZ851992 HHZ917518:HHZ917528 HHZ983054:HHZ983064 HRV65550:HRV65560 HRV131086:HRV131096 HRV196622:HRV196632 HRV262158:HRV262168 HRV327694:HRV327704 HRV393230:HRV393240 HRV458766:HRV458776 HRV524302:HRV524312 HRV589838:HRV589848 HRV655374:HRV655384 HRV720910:HRV720920 HRV786446:HRV786456 HRV851982:HRV851992 HRV917518:HRV917528 HRV983054:HRV983064 IBR65550:IBR65560 IBR131086:IBR131096 IBR196622:IBR196632 IBR262158:IBR262168 IBR327694:IBR327704 IBR393230:IBR393240 IBR458766:IBR458776 IBR524302:IBR524312 IBR589838:IBR589848 IBR655374:IBR655384 IBR720910:IBR720920 IBR786446:IBR786456 IBR851982:IBR851992 IBR917518:IBR917528 IBR983054:IBR983064 ILN65550:ILN65560 ILN131086:ILN131096 ILN196622:ILN196632 ILN262158:ILN262168 ILN327694:ILN327704 ILN393230:ILN393240 ILN458766:ILN458776 ILN524302:ILN524312 ILN589838:ILN589848 ILN655374:ILN655384 ILN720910:ILN720920 ILN786446:ILN786456 ILN851982:ILN851992 ILN917518:ILN917528 ILN983054:ILN983064 IVJ65550:IVJ65560 IVJ131086:IVJ131096 IVJ196622:IVJ196632 IVJ262158:IVJ262168 IVJ327694:IVJ327704 IVJ393230:IVJ393240 IVJ458766:IVJ458776 IVJ524302:IVJ524312 IVJ589838:IVJ589848 IVJ655374:IVJ655384 IVJ720910:IVJ720920 IVJ786446:IVJ786456 IVJ851982:IVJ851992 IVJ917518:IVJ917528 IVJ983054:IVJ983064 JFF65550:JFF65560 JFF131086:JFF131096 JFF196622:JFF196632 JFF262158:JFF262168 JFF327694:JFF327704 JFF393230:JFF393240 JFF458766:JFF458776 JFF524302:JFF524312 JFF589838:JFF589848 JFF655374:JFF655384 JFF720910:JFF720920 JFF786446:JFF786456 JFF851982:JFF851992 JFF917518:JFF917528 JFF983054:JFF983064 JPB65550:JPB65560 JPB131086:JPB131096 JPB196622:JPB196632 JPB262158:JPB262168 JPB327694:JPB327704 JPB393230:JPB393240 JPB458766:JPB458776 JPB524302:JPB524312 JPB589838:JPB589848 JPB655374:JPB655384 JPB720910:JPB720920 JPB786446:JPB786456 JPB851982:JPB851992 JPB917518:JPB917528 JPB983054:JPB983064 JYX65550:JYX65560 JYX131086:JYX131096 JYX196622:JYX196632 JYX262158:JYX262168 JYX327694:JYX327704 JYX393230:JYX393240 JYX458766:JYX458776 JYX524302:JYX524312 JYX589838:JYX589848 JYX655374:JYX655384 JYX720910:JYX720920 JYX786446:JYX786456 JYX851982:JYX851992 JYX917518:JYX917528 JYX983054:JYX983064 KIT65550:KIT65560 KIT131086:KIT131096 KIT196622:KIT196632 KIT262158:KIT262168 KIT327694:KIT327704 KIT393230:KIT393240 KIT458766:KIT458776 KIT524302:KIT524312 KIT589838:KIT589848 KIT655374:KIT655384 KIT720910:KIT720920 KIT786446:KIT786456 KIT851982:KIT851992 KIT917518:KIT917528 KIT983054:KIT983064 KSP65550:KSP65560 KSP131086:KSP131096 KSP196622:KSP196632 KSP262158:KSP262168 KSP327694:KSP327704 KSP393230:KSP393240 KSP458766:KSP458776 KSP524302:KSP524312 KSP589838:KSP589848 KSP655374:KSP655384 KSP720910:KSP720920 KSP786446:KSP786456 KSP851982:KSP851992 KSP917518:KSP917528 KSP983054:KSP983064 LCL65550:LCL65560 LCL131086:LCL131096 LCL196622:LCL196632 LCL262158:LCL262168 LCL327694:LCL327704 LCL393230:LCL393240 LCL458766:LCL458776 LCL524302:LCL524312 LCL589838:LCL589848 LCL655374:LCL655384 LCL720910:LCL720920 LCL786446:LCL786456 LCL851982:LCL851992 LCL917518:LCL917528 LCL983054:LCL983064 LMH65550:LMH65560 LMH131086:LMH131096 LMH196622:LMH196632 LMH262158:LMH262168 LMH327694:LMH327704 LMH393230:LMH393240 LMH458766:LMH458776 LMH524302:LMH524312 LMH589838:LMH589848 LMH655374:LMH655384 LMH720910:LMH720920 LMH786446:LMH786456 LMH851982:LMH851992 LMH917518:LMH917528 LMH983054:LMH983064 LWD65550:LWD65560 LWD131086:LWD131096 LWD196622:LWD196632 LWD262158:LWD262168 LWD327694:LWD327704 LWD393230:LWD393240 LWD458766:LWD458776 LWD524302:LWD524312 LWD589838:LWD589848 LWD655374:LWD655384 LWD720910:LWD720920 LWD786446:LWD786456 LWD851982:LWD851992 LWD917518:LWD917528 LWD983054:LWD983064 MFZ65550:MFZ65560 MFZ131086:MFZ131096 MFZ196622:MFZ196632 MFZ262158:MFZ262168 MFZ327694:MFZ327704 MFZ393230:MFZ393240 MFZ458766:MFZ458776 MFZ524302:MFZ524312 MFZ589838:MFZ589848 MFZ655374:MFZ655384 MFZ720910:MFZ720920 MFZ786446:MFZ786456 MFZ851982:MFZ851992 MFZ917518:MFZ917528 MFZ983054:MFZ983064 MPV65550:MPV65560 MPV131086:MPV131096 MPV196622:MPV196632 MPV262158:MPV262168 MPV327694:MPV327704 MPV393230:MPV393240 MPV458766:MPV458776 MPV524302:MPV524312 MPV589838:MPV589848 MPV655374:MPV655384 MPV720910:MPV720920 MPV786446:MPV786456 MPV851982:MPV851992 MPV917518:MPV917528 MPV983054:MPV983064 MZR65550:MZR65560 MZR131086:MZR131096 MZR196622:MZR196632 MZR262158:MZR262168 MZR327694:MZR327704 MZR393230:MZR393240 MZR458766:MZR458776 MZR524302:MZR524312 MZR589838:MZR589848 MZR655374:MZR655384 MZR720910:MZR720920 MZR786446:MZR786456 MZR851982:MZR851992 MZR917518:MZR917528 MZR983054:MZR983064 NJN65550:NJN65560 NJN131086:NJN131096 NJN196622:NJN196632 NJN262158:NJN262168 NJN327694:NJN327704 NJN393230:NJN393240 NJN458766:NJN458776 NJN524302:NJN524312 NJN589838:NJN589848 NJN655374:NJN655384 NJN720910:NJN720920 NJN786446:NJN786456 NJN851982:NJN851992 NJN917518:NJN917528 NJN983054:NJN983064 NTJ65550:NTJ65560 NTJ131086:NTJ131096 NTJ196622:NTJ196632 NTJ262158:NTJ262168 NTJ327694:NTJ327704 NTJ393230:NTJ393240 NTJ458766:NTJ458776 NTJ524302:NTJ524312 NTJ589838:NTJ589848 NTJ655374:NTJ655384 NTJ720910:NTJ720920 NTJ786446:NTJ786456 NTJ851982:NTJ851992 NTJ917518:NTJ917528 NTJ983054:NTJ983064 ODF65550:ODF65560 ODF131086:ODF131096 ODF196622:ODF196632 ODF262158:ODF262168 ODF327694:ODF327704 ODF393230:ODF393240 ODF458766:ODF458776 ODF524302:ODF524312 ODF589838:ODF589848 ODF655374:ODF655384 ODF720910:ODF720920 ODF786446:ODF786456 ODF851982:ODF851992 ODF917518:ODF917528 ODF983054:ODF983064 ONB65550:ONB65560 ONB131086:ONB131096 ONB196622:ONB196632 ONB262158:ONB262168 ONB327694:ONB327704 ONB393230:ONB393240 ONB458766:ONB458776 ONB524302:ONB524312 ONB589838:ONB589848 ONB655374:ONB655384 ONB720910:ONB720920 ONB786446:ONB786456 ONB851982:ONB851992 ONB917518:ONB917528 ONB983054:ONB983064 OWX65550:OWX65560 OWX131086:OWX131096 OWX196622:OWX196632 OWX262158:OWX262168 OWX327694:OWX327704 OWX393230:OWX393240 OWX458766:OWX458776 OWX524302:OWX524312 OWX589838:OWX589848 OWX655374:OWX655384 OWX720910:OWX720920 OWX786446:OWX786456 OWX851982:OWX851992 OWX917518:OWX917528 OWX983054:OWX983064 PGT65550:PGT65560 PGT131086:PGT131096 PGT196622:PGT196632 PGT262158:PGT262168 PGT327694:PGT327704 PGT393230:PGT393240 PGT458766:PGT458776 PGT524302:PGT524312 PGT589838:PGT589848 PGT655374:PGT655384 PGT720910:PGT720920 PGT786446:PGT786456 PGT851982:PGT851992 PGT917518:PGT917528 PGT983054:PGT983064 PQP65550:PQP65560 PQP131086:PQP131096 PQP196622:PQP196632 PQP262158:PQP262168 PQP327694:PQP327704 PQP393230:PQP393240 PQP458766:PQP458776 PQP524302:PQP524312 PQP589838:PQP589848 PQP655374:PQP655384 PQP720910:PQP720920 PQP786446:PQP786456 PQP851982:PQP851992 PQP917518:PQP917528 PQP983054:PQP983064 QAL65550:QAL65560 QAL131086:QAL131096 QAL196622:QAL196632 QAL262158:QAL262168 QAL327694:QAL327704 QAL393230:QAL393240 QAL458766:QAL458776 QAL524302:QAL524312 QAL589838:QAL589848 QAL655374:QAL655384 QAL720910:QAL720920 QAL786446:QAL786456 QAL851982:QAL851992 QAL917518:QAL917528 QAL983054:QAL983064 QKH65550:QKH65560 QKH131086:QKH131096 QKH196622:QKH196632 QKH262158:QKH262168 QKH327694:QKH327704 QKH393230:QKH393240 QKH458766:QKH458776 QKH524302:QKH524312 QKH589838:QKH589848 QKH655374:QKH655384 QKH720910:QKH720920 QKH786446:QKH786456 QKH851982:QKH851992 QKH917518:QKH917528 QKH983054:QKH983064 QUD65550:QUD65560 QUD131086:QUD131096 QUD196622:QUD196632 QUD262158:QUD262168 QUD327694:QUD327704 QUD393230:QUD393240 QUD458766:QUD458776 QUD524302:QUD524312 QUD589838:QUD589848 QUD655374:QUD655384 QUD720910:QUD720920 QUD786446:QUD786456 QUD851982:QUD851992 QUD917518:QUD917528 QUD983054:QUD983064 RDZ65550:RDZ65560 RDZ131086:RDZ131096 RDZ196622:RDZ196632 RDZ262158:RDZ262168 RDZ327694:RDZ327704 RDZ393230:RDZ393240 RDZ458766:RDZ458776 RDZ524302:RDZ524312 RDZ589838:RDZ589848 RDZ655374:RDZ655384 RDZ720910:RDZ720920 RDZ786446:RDZ786456 RDZ851982:RDZ851992 RDZ917518:RDZ917528 RDZ983054:RDZ983064 RNV65550:RNV65560 RNV131086:RNV131096 RNV196622:RNV196632 RNV262158:RNV262168 RNV327694:RNV327704 RNV393230:RNV393240 RNV458766:RNV458776 RNV524302:RNV524312 RNV589838:RNV589848 RNV655374:RNV655384 RNV720910:RNV720920 RNV786446:RNV786456 RNV851982:RNV851992 RNV917518:RNV917528 RNV983054:RNV983064 RXR65550:RXR65560 RXR131086:RXR131096 RXR196622:RXR196632 RXR262158:RXR262168 RXR327694:RXR327704 RXR393230:RXR393240 RXR458766:RXR458776 RXR524302:RXR524312 RXR589838:RXR589848 RXR655374:RXR655384 RXR720910:RXR720920 RXR786446:RXR786456 RXR851982:RXR851992 RXR917518:RXR917528 RXR983054:RXR983064 SHN65550:SHN65560 SHN131086:SHN131096 SHN196622:SHN196632 SHN262158:SHN262168 SHN327694:SHN327704 SHN393230:SHN393240 SHN458766:SHN458776 SHN524302:SHN524312 SHN589838:SHN589848 SHN655374:SHN655384 SHN720910:SHN720920 SHN786446:SHN786456 SHN851982:SHN851992 SHN917518:SHN917528 SHN983054:SHN983064 SRJ65550:SRJ65560 SRJ131086:SRJ131096 SRJ196622:SRJ196632 SRJ262158:SRJ262168 SRJ327694:SRJ327704 SRJ393230:SRJ393240 SRJ458766:SRJ458776 SRJ524302:SRJ524312 SRJ589838:SRJ589848 SRJ655374:SRJ655384 SRJ720910:SRJ720920 SRJ786446:SRJ786456 SRJ851982:SRJ851992 SRJ917518:SRJ917528 SRJ983054:SRJ983064 TBF65550:TBF65560 TBF131086:TBF131096 TBF196622:TBF196632 TBF262158:TBF262168 TBF327694:TBF327704 TBF393230:TBF393240 TBF458766:TBF458776 TBF524302:TBF524312 TBF589838:TBF589848 TBF655374:TBF655384 TBF720910:TBF720920 TBF786446:TBF786456 TBF851982:TBF851992 TBF917518:TBF917528 TBF983054:TBF983064 TLB65550:TLB65560 TLB131086:TLB131096 TLB196622:TLB196632 TLB262158:TLB262168 TLB327694:TLB327704 TLB393230:TLB393240 TLB458766:TLB458776 TLB524302:TLB524312 TLB589838:TLB589848 TLB655374:TLB655384 TLB720910:TLB720920 TLB786446:TLB786456 TLB851982:TLB851992 TLB917518:TLB917528 TLB983054:TLB983064 TUX65550:TUX65560 TUX131086:TUX131096 TUX196622:TUX196632 TUX262158:TUX262168 TUX327694:TUX327704 TUX393230:TUX393240 TUX458766:TUX458776 TUX524302:TUX524312 TUX589838:TUX589848 TUX655374:TUX655384 TUX720910:TUX720920 TUX786446:TUX786456 TUX851982:TUX851992 TUX917518:TUX917528 TUX983054:TUX983064 UET65550:UET65560 UET131086:UET131096 UET196622:UET196632 UET262158:UET262168 UET327694:UET327704 UET393230:UET393240 UET458766:UET458776 UET524302:UET524312 UET589838:UET589848 UET655374:UET655384 UET720910:UET720920 UET786446:UET786456 UET851982:UET851992 UET917518:UET917528 UET983054:UET983064 UOP65550:UOP65560 UOP131086:UOP131096 UOP196622:UOP196632 UOP262158:UOP262168 UOP327694:UOP327704 UOP393230:UOP393240 UOP458766:UOP458776 UOP524302:UOP524312 UOP589838:UOP589848 UOP655374:UOP655384 UOP720910:UOP720920 UOP786446:UOP786456 UOP851982:UOP851992 UOP917518:UOP917528 UOP983054:UOP983064 UYL65550:UYL65560 UYL131086:UYL131096 UYL196622:UYL196632 UYL262158:UYL262168 UYL327694:UYL327704 UYL393230:UYL393240 UYL458766:UYL458776 UYL524302:UYL524312 UYL589838:UYL589848 UYL655374:UYL655384 UYL720910:UYL720920 UYL786446:UYL786456 UYL851982:UYL851992 UYL917518:UYL917528 UYL983054:UYL983064 VIH65550:VIH65560 VIH131086:VIH131096 VIH196622:VIH196632 VIH262158:VIH262168 VIH327694:VIH327704 VIH393230:VIH393240 VIH458766:VIH458776 VIH524302:VIH524312 VIH589838:VIH589848 VIH655374:VIH655384 VIH720910:VIH720920 VIH786446:VIH786456 VIH851982:VIH851992 VIH917518:VIH917528 VIH983054:VIH983064 VSD65550:VSD65560 VSD131086:VSD131096 VSD196622:VSD196632 VSD262158:VSD262168 VSD327694:VSD327704 VSD393230:VSD393240 VSD458766:VSD458776 VSD524302:VSD524312 VSD589838:VSD589848 VSD655374:VSD655384 VSD720910:VSD720920 VSD786446:VSD786456 VSD851982:VSD851992 VSD917518:VSD917528 VSD983054:VSD983064 WBZ65550:WBZ65560 WBZ131086:WBZ131096 WBZ196622:WBZ196632 WBZ262158:WBZ262168 WBZ327694:WBZ327704 WBZ393230:WBZ393240 WBZ458766:WBZ458776 WBZ524302:WBZ524312 WBZ589838:WBZ589848 WBZ655374:WBZ655384 WBZ720910:WBZ720920 WBZ786446:WBZ786456 WBZ851982:WBZ851992 WBZ917518:WBZ917528 WBZ983054:WBZ983064 WLV65550:WLV65560 WLV131086:WLV131096 WLV196622:WLV196632 WLV262158:WLV262168 WLV327694:WLV327704 WLV393230:WLV393240 WLV458766:WLV458776 WLV524302:WLV524312 WLV589838:WLV589848 WLV655374:WLV655384 WLV720910:WLV720920 WLV786446:WLV786456 WLV851982:WLV851992 WLV917518:WLV917528 WLV983054:WLV983064 WVR65550:WVR65560 WVR131086:WVR131096 WVR196622:WVR196632 WVR262158:WVR262168 WVR327694:WVR327704 WVR393230:WVR393240 WVR458766:WVR458776 WVR524302:WVR524312 WVR589838:WVR589848 WVR655374:WVR655384 WVR720910:WVR720920 WVR786446:WVR786456 WVR851982:WVR851992 WVR917518:WVR917528 WVR983054:WVR983064</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ONLYOFFICE/8.3.2.19</Application>
  <HeadingPairs>
    <vt:vector size="0" baseType="variant"/>
  </HeadingPairs>
  <TitlesOfParts>
    <vt:vector size="0" baseType="lpstr"/>
  </TitlesOfParts>
  <Company>PricewaterhouseCoopers</Company>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PwC</dc:creator>
  <cp:revision>3</cp:revision>
  <dcterms:created xsi:type="dcterms:W3CDTF">2005-02-23T21:45:00Z</dcterms:created>
  <dcterms:modified xsi:type="dcterms:W3CDTF">2025-11-13T14:56:50Z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_AdHocReviewCycleID">
    <vt:i4>-1768233326</vt:i4>
  </property>
  <property fmtid="{D5CDD505-2E9C-101B-9397-08002B2CF9AE}" pid="3" name="_EmailSubject">
    <vt:lpwstr>DOCUMENTO FINAL </vt:lpwstr>
  </property>
  <property fmtid="{D5CDD505-2E9C-101B-9397-08002B2CF9AE}" pid="4" name="_AuthorEmail">
    <vt:lpwstr>MSerrano@mineducacion.gov.co</vt:lpwstr>
  </property>
  <property fmtid="{D5CDD505-2E9C-101B-9397-08002B2CF9AE}" pid="5" name="_AuthorEmailDisplayName">
    <vt:lpwstr>Martha Sofía Serrano Corredor</vt:lpwstr>
  </property>
  <property fmtid="{D5CDD505-2E9C-101B-9397-08002B2CF9AE}" pid="6" name="_ReviewingToolsShownOnce">
    <vt:lpwstr/>
  </property>
  <property fmtid="{D5CDD505-2E9C-101B-9397-08002B2CF9AE}" pid="7" name="ICV">
    <vt:lpwstr>4F31D6F72F534DACAC68BCC9E9C6A5E5_13</vt:lpwstr>
  </property>
  <property fmtid="{D5CDD505-2E9C-101B-9397-08002B2CF9AE}" pid="8" name="KSOProductBuildVer">
    <vt:lpwstr>3082-12.2.0.19805</vt:lpwstr>
  </property>
</Properties>
</file>