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defaultThemeVersion="124226"/>
  <mc:AlternateContent xmlns:mc="http://schemas.openxmlformats.org/markup-compatibility/2006">
    <mc:Choice Requires="x15">
      <x15ac:absPath xmlns:x15ac="http://schemas.microsoft.com/office/spreadsheetml/2010/11/ac" url="G:\Giovanny Suarez\OneDrive - mineducacion.gov.co\CALIDAD EDUCATIVA\3_RUTA_MEJORAMIENTO_CONTINUO\1_AUTOEVALUACION_INSTITUCIONAL\1_FORMATOS\"/>
    </mc:Choice>
  </mc:AlternateContent>
  <xr:revisionPtr revIDLastSave="0" documentId="11_3F486A2E5A4773523F8DDF09BD8C873799EDECFD" xr6:coauthVersionLast="47" xr6:coauthVersionMax="47" xr10:uidLastSave="{00000000-0000-0000-0000-000000000000}"/>
  <workbookProtection workbookAlgorithmName="SHA-512" workbookHashValue="9B/2Inmj3JR5oFZTBaOXTVyKQE3kag0hJiZHB4T1e+YjqlS6EiE53LxIFdZ/+O9jA6l65Hecd9+yYJjrlpExeg==" workbookSaltValue="49rZWbkFZBK7tvaLCNE5mQ==" workbookSpinCount="100000" lockStructure="1"/>
  <bookViews>
    <workbookView xWindow="-120" yWindow="-120" windowWidth="20730" windowHeight="11310" xr2:uid="{00000000-000D-0000-FFFF-FFFF00000000}"/>
  </bookViews>
  <sheets>
    <sheet name="D0103F03MATRIZ AUTOEVALUACION" sheetId="1" r:id="rId1"/>
    <sheet name="D0103F04" sheetId="2" r:id="rId2"/>
    <sheet name="GUIA" sheetId="4" r:id="rId3"/>
    <sheet name="portada" sheetId="5" state="hidden" r:id="rId4"/>
    <sheet name="resultados" sheetId="7" state="hidden" r:id="rId5"/>
    <sheet name="hallazgos" sheetId="9" state="hidden" r:id="rId6"/>
    <sheet name="baseEE" sheetId="8" state="hidden" r:id="rId7"/>
  </sheets>
  <definedNames>
    <definedName name="Albán">baseEE!$E$2:$E$4</definedName>
    <definedName name="Aldana">baseEE!$F$2:$F$3</definedName>
    <definedName name="Ancuya">baseEE!$G$2:$G$7</definedName>
    <definedName name="Arboleda">baseEE!$H$2:$H$4</definedName>
    <definedName name="Barbacoas">baseEE!$I$2:$I$10</definedName>
    <definedName name="Belén">baseEE!$J$2:$J$4</definedName>
    <definedName name="Buesaco">baseEE!$K$2:$K$9</definedName>
    <definedName name="Chachagüí">baseEE!$L$2:$L$3</definedName>
    <definedName name="Colón">baseEE!$M$2:$M$5</definedName>
    <definedName name="Consacá">baseEE!$N$2:$N$4</definedName>
    <definedName name="Córdoba">baseEE!$O$2:$O$7</definedName>
    <definedName name="Cuaspúd">baseEE!$P$2:$P$3</definedName>
    <definedName name="Cumbal">baseEE!$Q$2:$Q$12</definedName>
    <definedName name="Cumbitara">baseEE!$R$2:$R$5</definedName>
    <definedName name="El_Charco">baseEE!$S$2:$S$9</definedName>
    <definedName name="El_Contadero">baseEE!$T$2:$T$3</definedName>
    <definedName name="El_Peñol">baseEE!$U$2:$U$3</definedName>
    <definedName name="El_Rosario">baseEE!$V$2:$V$5</definedName>
    <definedName name="El_Tablón_de_Gómez">baseEE!$W$2:$W$7</definedName>
    <definedName name="El_Tambo">baseEE!$X$2:$X$4</definedName>
    <definedName name="Francisco_Pizarro">baseEE!$Y$2:$Y$4</definedName>
    <definedName name="Funes">baseEE!$Z$2:$Z$4</definedName>
    <definedName name="Guachucal">baseEE!$AA$2:$AA$5</definedName>
    <definedName name="Guaitarilla">baseEE!$AB$2:$AB$4</definedName>
    <definedName name="Gualmatán">baseEE!$AC$2:$AC$4</definedName>
    <definedName name="Iles">baseEE!$AD$2:$AD$4</definedName>
    <definedName name="Imués">baseEE!$AE$2:$AE$4</definedName>
    <definedName name="La_Cruz">baseEE!$AF$2:$AF$7</definedName>
    <definedName name="La_Florida">baseEE!$AG$2:$AG$6</definedName>
    <definedName name="La_Llanada">baseEE!$AH$2:$AH$3</definedName>
    <definedName name="La_Tola">baseEE!$AI$2:$AI$4</definedName>
    <definedName name="La_Unión">baseEE!$AJ$2:$AJ$6</definedName>
    <definedName name="Leiva">baseEE!$AK$2:$AK$4</definedName>
    <definedName name="Linares">baseEE!$AL$2:$AL$4</definedName>
    <definedName name="Los_Andes_Sotomayor">baseEE!$AM$2:$AM$5</definedName>
    <definedName name="Maguí_Payán">baseEE!$AN$2</definedName>
    <definedName name="Mallama">baseEE!$AO$2:$AO$4</definedName>
    <definedName name="Mosquera">baseEE!$AP$2:$AP$3</definedName>
    <definedName name="MUNICIPIOS">Tabla3[MUNICIPIOS]</definedName>
    <definedName name="Nariño">baseEE!$AQ$2</definedName>
    <definedName name="Olaya_Herrera">baseEE!$AR$2:$AR$7</definedName>
    <definedName name="Ospina">baseEE!$AS$2:$AS$4</definedName>
    <definedName name="Policarpa">baseEE!$AT$2:$AT$8</definedName>
    <definedName name="Potosí">baseEE!$AU$2:$AU$6</definedName>
    <definedName name="Providencia">baseEE!$AV$2</definedName>
    <definedName name="Puerres">baseEE!$AW$2:$AW$4</definedName>
    <definedName name="Pupiales">baseEE!$AX$2:$AX$5</definedName>
    <definedName name="resumen">HALLAZGOS[#All]</definedName>
    <definedName name="Ricaurte">baseEE!$AY$2:$AY$5</definedName>
    <definedName name="Roberto_Payán">baseEE!$AZ$2:$AZ$4</definedName>
    <definedName name="Samaniego">baseEE!$BA$2:$BA$6</definedName>
    <definedName name="San_Bernardo">baseEE!$BB$2:$BB$3</definedName>
    <definedName name="San_Lorenzo">baseEE!$BC$2:$BC$8</definedName>
    <definedName name="San_Pablo">baseEE!$BD$2:$BD$4</definedName>
    <definedName name="San_Pedro_de_Cartago">baseEE!$BE$2:$BE$3</definedName>
    <definedName name="Sandoná">baseEE!$BF$2:$BF$6</definedName>
    <definedName name="Santa_Bárbara">baseEE!$BG$2</definedName>
    <definedName name="Santacruz">baseEE!$BH$2:$BH$3</definedName>
    <definedName name="Sapuyes">baseEE!$BI$2:$BI$4</definedName>
    <definedName name="Taminango">baseEE!$BJ$2:$BJ$8</definedName>
    <definedName name="Tangua">baseEE!$BK$2:$BK$5</definedName>
    <definedName name="Túquerres">baseEE!$BL$2:$BL$11</definedName>
    <definedName name="VIGENCIA">baseEE!$A$1:$A$5</definedName>
    <definedName name="Yacuanquer">baseEE!$BM$2:$BM$4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7" l="1"/>
  <c r="B3" i="7"/>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C2" i="5" l="1"/>
  <c r="AA2" i="9" l="1"/>
  <c r="Z2" i="9"/>
  <c r="Y2" i="9"/>
  <c r="V2" i="9"/>
  <c r="W2" i="9"/>
  <c r="U2" i="9"/>
  <c r="S2" i="9"/>
  <c r="R2" i="9"/>
  <c r="Q2" i="9"/>
  <c r="O2" i="9"/>
  <c r="N2" i="9"/>
  <c r="M2" i="9"/>
  <c r="L2" i="9"/>
  <c r="K2" i="9"/>
  <c r="J2" i="9"/>
  <c r="I2" i="9"/>
  <c r="G2" i="9"/>
  <c r="F2" i="9"/>
  <c r="E2" i="9"/>
  <c r="X2" i="9"/>
  <c r="T2" i="9"/>
  <c r="P2" i="9"/>
  <c r="H2" i="9"/>
  <c r="D2" i="9"/>
  <c r="C2" i="9"/>
  <c r="B2" i="9"/>
  <c r="A2" i="9"/>
  <c r="D2" i="7" l="1"/>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D2" i="5"/>
  <c r="C8" i="2"/>
  <c r="C7" i="2"/>
  <c r="L7" i="2"/>
  <c r="D27" i="1"/>
  <c r="E27" i="1"/>
  <c r="F27" i="1"/>
  <c r="C27" i="1"/>
  <c r="D67" i="1"/>
  <c r="E67" i="1"/>
  <c r="F67" i="1"/>
  <c r="D56" i="1"/>
  <c r="F56" i="1"/>
  <c r="D51" i="1"/>
  <c r="F51" i="1"/>
  <c r="D41" i="1"/>
  <c r="E41" i="1"/>
  <c r="F41" i="1"/>
  <c r="D36" i="1"/>
  <c r="F36" i="1"/>
  <c r="D21" i="1"/>
  <c r="F21" i="1"/>
  <c r="F57" i="1" l="1"/>
  <c r="J13" i="2" s="1"/>
  <c r="D57" i="1"/>
  <c r="F13" i="2" s="1"/>
  <c r="A2" i="7" l="1"/>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L94" i="7"/>
  <c r="K94" i="7"/>
  <c r="J94" i="7"/>
  <c r="I94" i="7"/>
  <c r="L93" i="7"/>
  <c r="K93" i="7"/>
  <c r="J93" i="7"/>
  <c r="I93" i="7"/>
  <c r="L92" i="7"/>
  <c r="K92" i="7"/>
  <c r="J92" i="7"/>
  <c r="I92" i="7"/>
  <c r="L91" i="7"/>
  <c r="K91" i="7"/>
  <c r="J91" i="7"/>
  <c r="I91" i="7"/>
  <c r="L90" i="7"/>
  <c r="K90" i="7"/>
  <c r="J90" i="7"/>
  <c r="I90" i="7"/>
  <c r="L89" i="7"/>
  <c r="K89" i="7"/>
  <c r="J89" i="7"/>
  <c r="I89" i="7"/>
  <c r="L88" i="7"/>
  <c r="K88" i="7"/>
  <c r="J88" i="7"/>
  <c r="I88" i="7"/>
  <c r="L87" i="7"/>
  <c r="K87" i="7"/>
  <c r="J87" i="7"/>
  <c r="I87" i="7"/>
  <c r="L86" i="7"/>
  <c r="K86" i="7"/>
  <c r="J86" i="7"/>
  <c r="I86" i="7"/>
  <c r="L85" i="7"/>
  <c r="K85" i="7"/>
  <c r="J85" i="7"/>
  <c r="I85" i="7"/>
  <c r="L84" i="7"/>
  <c r="K84" i="7"/>
  <c r="J84" i="7"/>
  <c r="I84" i="7"/>
  <c r="L83" i="7"/>
  <c r="K83" i="7"/>
  <c r="J83" i="7"/>
  <c r="I83" i="7"/>
  <c r="L82" i="7"/>
  <c r="K82" i="7"/>
  <c r="J82" i="7"/>
  <c r="I82" i="7"/>
  <c r="L81" i="7"/>
  <c r="K81" i="7"/>
  <c r="J81" i="7"/>
  <c r="I81" i="7"/>
  <c r="L80" i="7"/>
  <c r="K80" i="7"/>
  <c r="J80" i="7"/>
  <c r="I80" i="7"/>
  <c r="L79" i="7"/>
  <c r="K79" i="7"/>
  <c r="J79" i="7"/>
  <c r="I79" i="7"/>
  <c r="L78" i="7"/>
  <c r="K78" i="7"/>
  <c r="J78" i="7"/>
  <c r="I78" i="7"/>
  <c r="L77" i="7"/>
  <c r="K77" i="7"/>
  <c r="J77" i="7"/>
  <c r="I77" i="7"/>
  <c r="L76" i="7"/>
  <c r="K76" i="7"/>
  <c r="J76" i="7"/>
  <c r="I76" i="7"/>
  <c r="L75" i="7"/>
  <c r="K75" i="7"/>
  <c r="J75" i="7"/>
  <c r="I75" i="7"/>
  <c r="L74" i="7"/>
  <c r="K74" i="7"/>
  <c r="J74" i="7"/>
  <c r="I74" i="7"/>
  <c r="L73" i="7"/>
  <c r="K73" i="7"/>
  <c r="J73" i="7"/>
  <c r="I73" i="7"/>
  <c r="L72" i="7"/>
  <c r="K72" i="7"/>
  <c r="J72" i="7"/>
  <c r="I72" i="7"/>
  <c r="L71" i="7"/>
  <c r="K71" i="7"/>
  <c r="J71" i="7"/>
  <c r="I71" i="7"/>
  <c r="L70" i="7"/>
  <c r="K70" i="7"/>
  <c r="J70" i="7"/>
  <c r="I70" i="7"/>
  <c r="L69" i="7"/>
  <c r="K69" i="7"/>
  <c r="J69" i="7"/>
  <c r="I69" i="7"/>
  <c r="L68" i="7"/>
  <c r="K68" i="7"/>
  <c r="J68" i="7"/>
  <c r="I68" i="7"/>
  <c r="L67" i="7"/>
  <c r="K67" i="7"/>
  <c r="J67" i="7"/>
  <c r="I67" i="7"/>
  <c r="L66" i="7"/>
  <c r="K66" i="7"/>
  <c r="J66" i="7"/>
  <c r="I66" i="7"/>
  <c r="L65" i="7"/>
  <c r="K65" i="7"/>
  <c r="J65" i="7"/>
  <c r="I65" i="7"/>
  <c r="L64" i="7"/>
  <c r="K64" i="7"/>
  <c r="J64" i="7"/>
  <c r="I64" i="7"/>
  <c r="L63" i="7"/>
  <c r="K63" i="7"/>
  <c r="J63" i="7"/>
  <c r="I63" i="7"/>
  <c r="L62" i="7"/>
  <c r="K62" i="7"/>
  <c r="J62" i="7"/>
  <c r="I62" i="7"/>
  <c r="L61" i="7"/>
  <c r="K61" i="7"/>
  <c r="J61" i="7"/>
  <c r="I61" i="7"/>
  <c r="L60" i="7"/>
  <c r="K60" i="7"/>
  <c r="J60" i="7"/>
  <c r="I60" i="7"/>
  <c r="L59" i="7"/>
  <c r="K59" i="7"/>
  <c r="J59" i="7"/>
  <c r="I59" i="7"/>
  <c r="L58" i="7"/>
  <c r="K58" i="7"/>
  <c r="J58" i="7"/>
  <c r="I58" i="7"/>
  <c r="L57" i="7"/>
  <c r="K57" i="7"/>
  <c r="J57" i="7"/>
  <c r="I57" i="7"/>
  <c r="L56" i="7"/>
  <c r="K56" i="7"/>
  <c r="J56" i="7"/>
  <c r="I56" i="7"/>
  <c r="L55" i="7"/>
  <c r="K55" i="7"/>
  <c r="J55" i="7"/>
  <c r="I55" i="7"/>
  <c r="L54" i="7"/>
  <c r="K54" i="7"/>
  <c r="J54" i="7"/>
  <c r="I54" i="7"/>
  <c r="L53" i="7"/>
  <c r="K53" i="7"/>
  <c r="J53" i="7"/>
  <c r="I53" i="7"/>
  <c r="L52" i="7"/>
  <c r="K52" i="7"/>
  <c r="J52" i="7"/>
  <c r="I52" i="7"/>
  <c r="L51" i="7"/>
  <c r="K51" i="7"/>
  <c r="J51" i="7"/>
  <c r="I51" i="7"/>
  <c r="L50" i="7"/>
  <c r="K50" i="7"/>
  <c r="J50" i="7"/>
  <c r="I50" i="7"/>
  <c r="L49" i="7"/>
  <c r="K49" i="7"/>
  <c r="J49" i="7"/>
  <c r="I49" i="7"/>
  <c r="L48" i="7"/>
  <c r="K48" i="7"/>
  <c r="J48" i="7"/>
  <c r="I48" i="7"/>
  <c r="L47" i="7"/>
  <c r="K47" i="7"/>
  <c r="J47" i="7"/>
  <c r="I47" i="7"/>
  <c r="L46" i="7"/>
  <c r="K46" i="7"/>
  <c r="J46" i="7"/>
  <c r="I46" i="7"/>
  <c r="L45" i="7"/>
  <c r="K45" i="7"/>
  <c r="J45" i="7"/>
  <c r="I45" i="7"/>
  <c r="L44" i="7"/>
  <c r="K44" i="7"/>
  <c r="J44" i="7"/>
  <c r="I44" i="7"/>
  <c r="L43" i="7"/>
  <c r="K43" i="7"/>
  <c r="J43" i="7"/>
  <c r="I43" i="7"/>
  <c r="L42" i="7"/>
  <c r="K42" i="7"/>
  <c r="J42" i="7"/>
  <c r="I42" i="7"/>
  <c r="L41" i="7"/>
  <c r="J41" i="7"/>
  <c r="I41" i="7"/>
  <c r="L40" i="7"/>
  <c r="J40" i="7"/>
  <c r="I40" i="7"/>
  <c r="L39" i="7"/>
  <c r="J39" i="7"/>
  <c r="I39" i="7"/>
  <c r="L38" i="7"/>
  <c r="K38" i="7"/>
  <c r="J38" i="7"/>
  <c r="I38" i="7"/>
  <c r="L37" i="7"/>
  <c r="J37" i="7"/>
  <c r="I37" i="7"/>
  <c r="L36" i="7"/>
  <c r="J36" i="7"/>
  <c r="I36" i="7"/>
  <c r="L35" i="7"/>
  <c r="J35" i="7"/>
  <c r="I35" i="7"/>
  <c r="L34" i="7"/>
  <c r="J34" i="7"/>
  <c r="I34" i="7"/>
  <c r="L33" i="7"/>
  <c r="J33" i="7"/>
  <c r="I33" i="7"/>
  <c r="L32" i="7"/>
  <c r="K32" i="7"/>
  <c r="J32" i="7"/>
  <c r="I32" i="7"/>
  <c r="L31" i="7"/>
  <c r="K31" i="7"/>
  <c r="J31" i="7"/>
  <c r="I31" i="7"/>
  <c r="L30" i="7"/>
  <c r="J30" i="7"/>
  <c r="I30" i="7"/>
  <c r="L29" i="7"/>
  <c r="K29" i="7"/>
  <c r="J29" i="7"/>
  <c r="I29" i="7"/>
  <c r="L28" i="7"/>
  <c r="J28" i="7"/>
  <c r="I28" i="7"/>
  <c r="L27" i="7"/>
  <c r="K27" i="7"/>
  <c r="J27" i="7"/>
  <c r="I27" i="7"/>
  <c r="L26" i="7"/>
  <c r="J26" i="7"/>
  <c r="I26" i="7"/>
  <c r="L25" i="7"/>
  <c r="K25" i="7"/>
  <c r="J25" i="7"/>
  <c r="I25" i="7"/>
  <c r="L24" i="7"/>
  <c r="J24" i="7"/>
  <c r="I24" i="7"/>
  <c r="L23" i="7"/>
  <c r="K23" i="7"/>
  <c r="J23" i="7"/>
  <c r="I23" i="7"/>
  <c r="L22" i="7"/>
  <c r="K22" i="7"/>
  <c r="J22" i="7"/>
  <c r="I22" i="7"/>
  <c r="L21" i="7"/>
  <c r="K21" i="7"/>
  <c r="J21" i="7"/>
  <c r="I21" i="7"/>
  <c r="L20" i="7"/>
  <c r="K20" i="7"/>
  <c r="J20" i="7"/>
  <c r="I20" i="7"/>
  <c r="L19" i="7"/>
  <c r="K19" i="7"/>
  <c r="J19" i="7"/>
  <c r="I19" i="7"/>
  <c r="L18" i="7"/>
  <c r="J18" i="7"/>
  <c r="I18" i="7"/>
  <c r="L17" i="7"/>
  <c r="J17" i="7"/>
  <c r="I17" i="7"/>
  <c r="L16" i="7"/>
  <c r="J16" i="7"/>
  <c r="I16" i="7"/>
  <c r="L15" i="7"/>
  <c r="J15" i="7"/>
  <c r="I15" i="7"/>
  <c r="L14" i="7"/>
  <c r="J14" i="7"/>
  <c r="I14" i="7"/>
  <c r="L13" i="7"/>
  <c r="J13" i="7"/>
  <c r="I13" i="7"/>
  <c r="L12" i="7"/>
  <c r="K12" i="7"/>
  <c r="J12" i="7"/>
  <c r="I12" i="7"/>
  <c r="L11" i="7"/>
  <c r="K11" i="7"/>
  <c r="J11" i="7"/>
  <c r="I11" i="7"/>
  <c r="L10" i="7"/>
  <c r="J10" i="7"/>
  <c r="I10" i="7"/>
  <c r="L9" i="7"/>
  <c r="J9" i="7"/>
  <c r="I9" i="7"/>
  <c r="L8" i="7"/>
  <c r="J8" i="7"/>
  <c r="I8" i="7"/>
  <c r="L7" i="7"/>
  <c r="J7" i="7"/>
  <c r="I7" i="7"/>
  <c r="L6" i="7"/>
  <c r="J6" i="7"/>
  <c r="I6" i="7"/>
  <c r="L5" i="7"/>
  <c r="J5" i="7"/>
  <c r="I5" i="7"/>
  <c r="L4" i="7"/>
  <c r="K4" i="7"/>
  <c r="J4" i="7"/>
  <c r="I4" i="7"/>
  <c r="L3" i="7"/>
  <c r="K3" i="7"/>
  <c r="J3" i="7"/>
  <c r="I3" i="7"/>
  <c r="L2" i="7"/>
  <c r="K2" i="7"/>
  <c r="J2" i="7"/>
  <c r="I2" i="7"/>
  <c r="F2" i="5" l="1"/>
  <c r="E2" i="5"/>
  <c r="B2" i="5"/>
  <c r="A2" i="5"/>
  <c r="C93" i="1" l="1"/>
  <c r="D93" i="1"/>
  <c r="E93" i="1"/>
  <c r="F93" i="1"/>
  <c r="C101" i="1"/>
  <c r="D101" i="1"/>
  <c r="E101" i="1"/>
  <c r="F101" i="1"/>
  <c r="C104" i="1"/>
  <c r="D104" i="1"/>
  <c r="E104" i="1"/>
  <c r="F104" i="1"/>
  <c r="C115" i="1"/>
  <c r="D115" i="1"/>
  <c r="E115" i="1"/>
  <c r="F115" i="1"/>
  <c r="C120" i="1"/>
  <c r="D120" i="1"/>
  <c r="E120" i="1"/>
  <c r="F120" i="1"/>
  <c r="C130" i="1"/>
  <c r="D130" i="1"/>
  <c r="E130" i="1"/>
  <c r="F130" i="1"/>
  <c r="C135" i="1"/>
  <c r="D135" i="1"/>
  <c r="E135" i="1"/>
  <c r="F135" i="1"/>
  <c r="K7" i="7"/>
  <c r="K8" i="7"/>
  <c r="K9" i="7"/>
  <c r="K10" i="7"/>
  <c r="K14" i="7"/>
  <c r="K15" i="7"/>
  <c r="K16" i="7"/>
  <c r="K17" i="7"/>
  <c r="K18" i="7"/>
  <c r="K26" i="7"/>
  <c r="K28" i="7"/>
  <c r="K30" i="7"/>
  <c r="K34" i="7"/>
  <c r="K35" i="7"/>
  <c r="K36" i="7"/>
  <c r="K37" i="7"/>
  <c r="K39" i="7"/>
  <c r="K40" i="7"/>
  <c r="C21" i="1"/>
  <c r="C36" i="1"/>
  <c r="C41" i="1"/>
  <c r="C51" i="1"/>
  <c r="C56" i="1"/>
  <c r="C67" i="1"/>
  <c r="C72" i="1"/>
  <c r="D72" i="1"/>
  <c r="F72" i="1"/>
  <c r="K24" i="7" l="1"/>
  <c r="E51" i="1"/>
  <c r="K6" i="7"/>
  <c r="K33" i="7"/>
  <c r="E56" i="1"/>
  <c r="K5" i="7"/>
  <c r="E21" i="1"/>
  <c r="K13" i="7"/>
  <c r="E36" i="1"/>
  <c r="E72" i="1"/>
  <c r="K41" i="7"/>
  <c r="F121" i="1"/>
  <c r="AB13" i="2" s="1"/>
  <c r="C121" i="1"/>
  <c r="V13" i="2" s="1"/>
  <c r="E121" i="1"/>
  <c r="Z13" i="2" s="1"/>
  <c r="D121" i="1"/>
  <c r="X13" i="2" s="1"/>
  <c r="C57" i="1"/>
  <c r="D13" i="2" s="1"/>
  <c r="B13" i="2"/>
  <c r="C13" i="2"/>
  <c r="A13" i="2"/>
  <c r="C6" i="2"/>
  <c r="L6" i="2"/>
  <c r="L8" i="2"/>
  <c r="S8" i="2"/>
  <c r="C143" i="1"/>
  <c r="C139" i="1"/>
  <c r="C84" i="1"/>
  <c r="E57" i="1" l="1"/>
  <c r="H13" i="2" s="1"/>
  <c r="F143" i="1"/>
  <c r="E143" i="1"/>
  <c r="D143" i="1"/>
  <c r="F139" i="1"/>
  <c r="E139" i="1"/>
  <c r="D139" i="1"/>
  <c r="F84" i="1"/>
  <c r="E84" i="1"/>
  <c r="D84" i="1"/>
  <c r="F77" i="1"/>
  <c r="E77" i="1"/>
  <c r="D77" i="1"/>
  <c r="C77" i="1"/>
  <c r="C85" i="1" l="1"/>
  <c r="M13" i="2" s="1"/>
  <c r="C144" i="1"/>
  <c r="AE13" i="2" s="1"/>
  <c r="E144" i="1"/>
  <c r="AI13" i="2" s="1"/>
  <c r="D144" i="1"/>
  <c r="AG13" i="2" s="1"/>
  <c r="F144" i="1"/>
  <c r="AK13" i="2" s="1"/>
  <c r="F85" i="1"/>
  <c r="S13" i="2" s="1"/>
  <c r="E85" i="1"/>
  <c r="Q13" i="2" s="1"/>
  <c r="D85" i="1"/>
  <c r="O13" i="2" s="1"/>
  <c r="AN13" i="2" l="1"/>
  <c r="AM13" i="2"/>
  <c r="AD13" i="2"/>
  <c r="AC13" i="2" s="1"/>
  <c r="W18" i="2" s="1"/>
  <c r="U13" i="2"/>
  <c r="N13" i="2" s="1"/>
  <c r="N15" i="2" s="1"/>
  <c r="AR13" i="2"/>
  <c r="L13" i="2"/>
  <c r="K13" i="2" s="1"/>
  <c r="E18" i="2" s="1"/>
  <c r="AT13" i="2"/>
  <c r="AP13" i="2"/>
  <c r="AH13" i="2" l="1"/>
  <c r="AF16" i="2" s="1"/>
  <c r="AJ13" i="2"/>
  <c r="AF17" i="2" s="1"/>
  <c r="AL13" i="2"/>
  <c r="AF18" i="2" s="1"/>
  <c r="Y13" i="2"/>
  <c r="W16" i="2" s="1"/>
  <c r="AF13" i="2"/>
  <c r="AF15" i="2" s="1"/>
  <c r="G13" i="2"/>
  <c r="E16" i="2" s="1"/>
  <c r="W13" i="2"/>
  <c r="W15" i="2" s="1"/>
  <c r="AA13" i="2"/>
  <c r="W17" i="2" s="1"/>
  <c r="T13" i="2"/>
  <c r="N18" i="2" s="1"/>
  <c r="P13" i="2"/>
  <c r="N16" i="2" s="1"/>
  <c r="R13" i="2"/>
  <c r="N17" i="2" s="1"/>
  <c r="E13" i="2"/>
  <c r="E15" i="2" s="1"/>
  <c r="AV13" i="2"/>
  <c r="AU13" i="2" s="1"/>
  <c r="AO18" i="2" s="1"/>
  <c r="I13" i="2"/>
  <c r="E17" i="2" s="1"/>
  <c r="AO13" i="2" l="1"/>
  <c r="AO15" i="2" s="1"/>
  <c r="AQ13" i="2"/>
  <c r="AO16" i="2" s="1"/>
  <c r="AS13" i="2"/>
  <c r="AO1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Mario_Financiera</author>
    <author>Marque 1 si</author>
  </authors>
  <commentList>
    <comment ref="C17" authorId="0" shapeId="0" xr:uid="{00000000-0006-0000-0000-000001000000}">
      <text>
        <r>
          <rPr>
            <b/>
            <sz val="9"/>
            <color indexed="81"/>
            <rFont val="Tahoma"/>
            <charset val="1"/>
          </rPr>
          <t>Marque 1 si:</t>
        </r>
        <r>
          <rPr>
            <sz val="9"/>
            <color indexed="81"/>
            <rFont val="Tahoma"/>
            <charset val="1"/>
          </rPr>
          <t xml:space="preserve">
Hay una formulación incipiente o parcial del direccionamiento estratégico como institución integrada e inclusiva. Pueden estar prevaleciendo la misión, la visión o los principios de cada una de las distintas sedes.</t>
        </r>
      </text>
    </comment>
    <comment ref="D17" authorId="0" shapeId="0" xr:uid="{00000000-0006-0000-0000-000002000000}">
      <text>
        <r>
          <rPr>
            <b/>
            <sz val="9"/>
            <color indexed="81"/>
            <rFont val="Tahoma"/>
            <charset val="1"/>
          </rPr>
          <t>Marque 1 si:</t>
        </r>
        <r>
          <rPr>
            <sz val="9"/>
            <color indexed="81"/>
            <rFont val="Tahoma"/>
            <charset val="1"/>
          </rPr>
          <t xml:space="preserve">
Hay   algunos   avances   hacia la  formulación  de  la  misión, la  visión  y  los  principios  que orientan  estratégicamente  la institución integrada e inclusiva, pero éstos todavía no están totalmente articulados.</t>
        </r>
      </text>
    </comment>
    <comment ref="E17" authorId="0" shapeId="0" xr:uid="{00000000-0006-0000-0000-000003000000}">
      <text>
        <r>
          <rPr>
            <b/>
            <sz val="9"/>
            <color indexed="81"/>
            <rFont val="Tahoma"/>
            <charset val="1"/>
          </rPr>
          <t>Marque 1 si:</t>
        </r>
        <r>
          <rPr>
            <sz val="9"/>
            <color indexed="81"/>
            <rFont val="Tahoma"/>
            <charset val="1"/>
          </rPr>
          <t xml:space="preserve">
Se cuenta con una formulación de la misión, la visión y los principios que articulan e identifican a la institución como un todo. Estos elementos han sido apropiados parcialmente por la comunidad educativa.</t>
        </r>
      </text>
    </comment>
    <comment ref="F17" authorId="0" shapeId="0" xr:uid="{00000000-0006-0000-0000-000004000000}">
      <text>
        <r>
          <rPr>
            <b/>
            <sz val="9"/>
            <color indexed="81"/>
            <rFont val="Tahoma"/>
            <charset val="1"/>
          </rPr>
          <t>Marque 1 si:</t>
        </r>
        <r>
          <rPr>
            <sz val="9"/>
            <color indexed="81"/>
            <rFont val="Tahoma"/>
            <charset val="1"/>
          </rPr>
          <t xml:space="preserve">
La institución asegura que la inclusión y la calidad sean el centro de su desarrollo, lo cual se ve reflejado  en la misión, la visión y los principios están claramente definidos para la institución integrada e inclusiva y son revisados y ajustados periódicamente, en función de los nuevos retos externos y de las necesidades de los estudiantes.</t>
        </r>
      </text>
    </comment>
    <comment ref="C18" authorId="0" shapeId="0" xr:uid="{00000000-0006-0000-0000-000005000000}">
      <text>
        <r>
          <rPr>
            <b/>
            <sz val="9"/>
            <color indexed="81"/>
            <rFont val="Tahoma"/>
            <charset val="1"/>
          </rPr>
          <t>Marque 1 si:</t>
        </r>
        <r>
          <rPr>
            <sz val="9"/>
            <color indexed="81"/>
            <rFont val="Tahoma"/>
            <charset val="1"/>
          </rPr>
          <t xml:space="preserve">
Las  metas  están  formuladas solamente  para  algunas  sedes. Además, ninguna o sólo algunas  son  cuantificables  y responden  a  unos  propósitos claros de mejoramiento.</t>
        </r>
      </text>
    </comment>
    <comment ref="D18" authorId="0" shapeId="0" xr:uid="{00000000-0006-0000-0000-000006000000}">
      <text>
        <r>
          <rPr>
            <b/>
            <sz val="9"/>
            <color indexed="81"/>
            <rFont val="Tahoma"/>
            <charset val="1"/>
          </rPr>
          <t>Marque 1 si:</t>
        </r>
        <r>
          <rPr>
            <sz val="9"/>
            <color indexed="81"/>
            <rFont val="Tahoma"/>
            <charset val="1"/>
          </rPr>
          <t xml:space="preserve">
Hay  metas  establecidas  para la institución integrada e inclusiva, pero solamente algunas responden a sus objetivos y al direccionamiento estratégico</t>
        </r>
      </text>
    </comment>
    <comment ref="E18" authorId="0" shapeId="0" xr:uid="{00000000-0006-0000-0000-000007000000}">
      <text>
        <r>
          <rPr>
            <b/>
            <sz val="9"/>
            <color indexed="81"/>
            <rFont val="Tahoma"/>
            <charset val="1"/>
          </rPr>
          <t>Marque 1 si:</t>
        </r>
        <r>
          <rPr>
            <sz val="9"/>
            <color indexed="81"/>
            <rFont val="Tahoma"/>
            <charset val="1"/>
          </rPr>
          <t xml:space="preserve">
La comunidad educativa conoce y comparte el direccionamiento estratégico. Esto se evidencia en la identidad institucional y la unidad de propósitos entre sus miembros.</t>
        </r>
      </text>
    </comment>
    <comment ref="F18" authorId="0" shapeId="0" xr:uid="{00000000-0006-0000-0000-000008000000}">
      <text>
        <r>
          <rPr>
            <b/>
            <sz val="9"/>
            <color indexed="81"/>
            <rFont val="Tahoma"/>
            <charset val="1"/>
          </rPr>
          <t>Marque 1 si:</t>
        </r>
        <r>
          <rPr>
            <sz val="9"/>
            <color indexed="81"/>
            <rFont val="Tahoma"/>
            <charset val="1"/>
          </rPr>
          <t xml:space="preserve">
Se evalúa periódicamente el cumplimiento de las metas, lo que permite realizar ajustes y reorientar los diferentes aspectos de la gestión institucional. La revisión periódica de las metas da cuenta del proceso progresivo de la transformación hacia la atención a la  población diversa y vulnerable.</t>
        </r>
      </text>
    </comment>
    <comment ref="C19" authorId="0" shapeId="0" xr:uid="{00000000-0006-0000-0000-000009000000}">
      <text>
        <r>
          <rPr>
            <b/>
            <sz val="9"/>
            <color indexed="81"/>
            <rFont val="Tahoma"/>
            <charset val="1"/>
          </rPr>
          <t>Marque 1 si:</t>
        </r>
        <r>
          <rPr>
            <sz val="9"/>
            <color indexed="81"/>
            <rFont val="Tahoma"/>
            <charset val="1"/>
          </rPr>
          <t xml:space="preserve">
La institución realiza ocasionalmente algunas acciones, tales como  charlas,  publicación  de documentos    en    carteleras, para difundir su horizonte institucional entre los miembros de la comunidad educativa.</t>
        </r>
      </text>
    </comment>
    <comment ref="D19" authorId="0" shapeId="0" xr:uid="{00000000-0006-0000-0000-00000A000000}">
      <text>
        <r>
          <rPr>
            <b/>
            <sz val="9"/>
            <color indexed="81"/>
            <rFont val="Tahoma"/>
            <charset val="1"/>
          </rPr>
          <t>Marque 1 si:</t>
        </r>
        <r>
          <rPr>
            <sz val="9"/>
            <color indexed="81"/>
            <rFont val="Tahoma"/>
            <charset val="1"/>
          </rPr>
          <t xml:space="preserve">
La  institución  cuenta  con  un proceso de divulgación y apropiación  del  direccionamiento estratégico  que  incluye  diversos    medios:    comunicados, carteleras,  murales,  talleres, grupos de encuentro, conversatorios, etc</t>
        </r>
      </text>
    </comment>
    <comment ref="E19" authorId="0" shapeId="0" xr:uid="{00000000-0006-0000-0000-00000B000000}">
      <text>
        <r>
          <rPr>
            <b/>
            <sz val="9"/>
            <color indexed="81"/>
            <rFont val="Tahoma"/>
            <charset val="1"/>
          </rPr>
          <t>Marque 1 si:</t>
        </r>
        <r>
          <rPr>
            <sz val="9"/>
            <color indexed="81"/>
            <rFont val="Tahoma"/>
            <charset val="1"/>
          </rPr>
          <t xml:space="preserve">
La comunidad educativa conoce y comparte el direccionamiento estratégico. Esto se evidencia en la identidad institucional y la unidad de propósitos entre sus miembros.</t>
        </r>
      </text>
    </comment>
    <comment ref="F19" authorId="0" shapeId="0" xr:uid="{00000000-0006-0000-0000-00000C000000}">
      <text>
        <r>
          <rPr>
            <b/>
            <sz val="9"/>
            <color indexed="81"/>
            <rFont val="Tahoma"/>
            <charset val="1"/>
          </rPr>
          <t>Marque 1 si:</t>
        </r>
        <r>
          <rPr>
            <sz val="9"/>
            <color indexed="81"/>
            <rFont val="Tahoma"/>
            <charset val="1"/>
          </rPr>
          <t xml:space="preserve">
La institución evalúa periódicamente los niveles de  conocimiento  y  apropiación  del  direccionamiento estratégico por parte de los miembros de la comunidad educativa y realiza acciones para lograr dicha apropiación.</t>
        </r>
      </text>
    </comment>
    <comment ref="C20" authorId="0" shapeId="0" xr:uid="{00000000-0006-0000-0000-00000D000000}">
      <text>
        <r>
          <rPr>
            <b/>
            <sz val="9"/>
            <color indexed="81"/>
            <rFont val="Tahoma"/>
            <charset val="1"/>
          </rPr>
          <t>Marque 1 si:</t>
        </r>
        <r>
          <rPr>
            <sz val="9"/>
            <color indexed="81"/>
            <rFont val="Tahoma"/>
            <charset val="1"/>
          </rPr>
          <t xml:space="preserve">
Los  procesos  de  inclusión  de personas de diferentes grupos poblacionales    o    diversidad cultural están bajo la responsabilidad de cada sede; no responden a una estrategia institucional articulada y conocida por todos los estamentos de la comunidad educativa.</t>
        </r>
      </text>
    </comment>
    <comment ref="D20" authorId="0" shapeId="0" xr:uid="{00000000-0006-0000-0000-00000E000000}">
      <text>
        <r>
          <rPr>
            <b/>
            <sz val="9"/>
            <color indexed="81"/>
            <rFont val="Tahoma"/>
            <charset val="1"/>
          </rPr>
          <t>Marque 1 si:</t>
        </r>
        <r>
          <rPr>
            <sz val="9"/>
            <color indexed="81"/>
            <rFont val="Tahoma"/>
            <charset val="1"/>
          </rPr>
          <t xml:space="preserve">
La institución tiene una estrategia  articulada  para  promover  inclusión  de  personas  de diferentes   grupos   poblacionales   o   diversidad   cultural, que es conocida por todos los estamentos  de  la  comunidad educativa para direccionar las acciones en este sentido.</t>
        </r>
      </text>
    </comment>
    <comment ref="E20" authorId="0" shapeId="0" xr:uid="{00000000-0006-0000-0000-00000F000000}">
      <text>
        <r>
          <rPr>
            <b/>
            <sz val="9"/>
            <color indexed="81"/>
            <rFont val="Tahoma"/>
            <charset val="1"/>
          </rPr>
          <t>Marque 1 si:</t>
        </r>
        <r>
          <rPr>
            <sz val="9"/>
            <color indexed="81"/>
            <rFont val="Tahoma"/>
            <charset val="1"/>
          </rPr>
          <t xml:space="preserve">
La estrategia de promoción de la inclusión de personas  de  diferentes  grupos  poblacionales o diversidad cultural es la base para que se adapten metodologías y espacios físicos, apoyar talentos y hacerlos valorar por todos los estamentos de la comunidad educativa. Además, promueve la coordinación con otros organismos para su atención integral.</t>
        </r>
      </text>
    </comment>
    <comment ref="F20" authorId="0" shapeId="0" xr:uid="{00000000-0006-0000-0000-000010000000}">
      <text>
        <r>
          <rPr>
            <b/>
            <sz val="9"/>
            <color indexed="81"/>
            <rFont val="Tahoma"/>
            <charset val="1"/>
          </rPr>
          <t>Marque 1 si:</t>
        </r>
        <r>
          <rPr>
            <sz val="9"/>
            <color indexed="81"/>
            <rFont val="Tahoma"/>
            <charset val="1"/>
          </rPr>
          <t xml:space="preserve">
La institución evalúa periódicamente su estrategia de inclusión de personas de diferentes grupos poblacionales o diversidad cultural, e introduce los ajustes pertinentes para fortalecerla.</t>
        </r>
      </text>
    </comment>
    <comment ref="C22" authorId="1" shapeId="0" xr:uid="{00000000-0006-0000-0000-000011000000}">
      <text>
        <r>
          <rPr>
            <b/>
            <sz val="9"/>
            <color indexed="81"/>
            <rFont val="Tahoma"/>
            <charset val="1"/>
          </rPr>
          <t>Marque 1 si:</t>
        </r>
        <r>
          <rPr>
            <sz val="9"/>
            <color indexed="81"/>
            <rFont val="Tahoma"/>
            <charset val="1"/>
          </rPr>
          <t xml:space="preserve">
Los criterios básicos acerca del manejo de la institución integra- da no están claramente definidos. Por ello hay dificultades en la coordinación entre las sedes y problemas en la delegación de tareas. Se trabaja aisladamente y no siempre se llevan a término los propósitos planteados.</t>
        </r>
      </text>
    </comment>
    <comment ref="D22" authorId="1" shapeId="0" xr:uid="{00000000-0006-0000-0000-000012000000}">
      <text>
        <r>
          <rPr>
            <b/>
            <sz val="9"/>
            <color indexed="81"/>
            <rFont val="Tahoma"/>
            <charset val="1"/>
          </rPr>
          <t>Marque 1 si:</t>
        </r>
        <r>
          <rPr>
            <sz val="9"/>
            <color indexed="81"/>
            <rFont val="Tahoma"/>
            <charset val="1"/>
          </rPr>
          <t xml:space="preserve">
La  institución  cuenta  con  un conjunto  de  criterios  básicos acerca  de  su  manejo  y  éstos son   aplicados   parcialmente por las sedes.</t>
        </r>
      </text>
    </comment>
    <comment ref="E22" authorId="1" shapeId="0" xr:uid="{00000000-0006-0000-0000-000013000000}">
      <text>
        <r>
          <rPr>
            <b/>
            <sz val="9"/>
            <color indexed="81"/>
            <rFont val="Tahoma"/>
            <charset val="1"/>
          </rPr>
          <t>Marque 1 si:</t>
        </r>
        <r>
          <rPr>
            <sz val="9"/>
            <color indexed="81"/>
            <rFont val="Tahoma"/>
            <charset val="1"/>
          </rPr>
          <t xml:space="preserve">
Los criterios básicos sobre el manejo del establecimiento  educativo  y  la  atención  a  la diversidad fueron definidos de manera participativa y permiten el trabajo en equipo, pero no han sido evaluados para establecer su eficacia.</t>
        </r>
      </text>
    </comment>
    <comment ref="F22" authorId="1" shapeId="0" xr:uid="{00000000-0006-0000-0000-000014000000}">
      <text>
        <r>
          <rPr>
            <b/>
            <sz val="9"/>
            <color indexed="81"/>
            <rFont val="Tahoma"/>
            <charset val="1"/>
          </rPr>
          <t>Marque 1 si:</t>
        </r>
        <r>
          <rPr>
            <sz val="9"/>
            <color indexed="81"/>
            <rFont val="Tahoma"/>
            <charset val="1"/>
          </rPr>
          <t xml:space="preserve">
La institución evalúa periódicamente la eficiencia y pertinencia de los criterios establecidos para su manejo y realiza ajustes para mejorarlos y lograr mayor cohesión. Se trabaja en equipo y se aplican distintas formas para resolver los problemas.</t>
        </r>
      </text>
    </comment>
    <comment ref="C23" authorId="1" shapeId="0" xr:uid="{00000000-0006-0000-0000-000015000000}">
      <text>
        <r>
          <rPr>
            <b/>
            <sz val="9"/>
            <color indexed="81"/>
            <rFont val="Tahoma"/>
            <charset val="1"/>
          </rPr>
          <t>Marque 1 si:</t>
        </r>
        <r>
          <rPr>
            <sz val="9"/>
            <color indexed="81"/>
            <rFont val="Tahoma"/>
            <charset val="1"/>
          </rPr>
          <t xml:space="preserve">
Los planes, proyectos y acciones  se  elaboran  y  se  implementan de manera aislada, y no  responden  claramente  al planteamiento estratégico. La articulación de los mismos en las diferentes sedes es inexistente o incipiente.</t>
        </r>
      </text>
    </comment>
    <comment ref="D23" authorId="1" shapeId="0" xr:uid="{00000000-0006-0000-0000-000016000000}">
      <text>
        <r>
          <rPr>
            <b/>
            <sz val="9"/>
            <color indexed="81"/>
            <rFont val="Tahoma"/>
            <charset val="1"/>
          </rPr>
          <t>Marque 1 si:</t>
        </r>
        <r>
          <rPr>
            <sz val="9"/>
            <color indexed="81"/>
            <rFont val="Tahoma"/>
            <charset val="1"/>
          </rPr>
          <t xml:space="preserve">
La mayoría de planes, proyectos y acciones están articulados al planteamiento estratégico de la institución integrada e inclusiva y eventualmente se trabaja en equipo para articular las acciones.</t>
        </r>
      </text>
    </comment>
    <comment ref="E23" authorId="1" shapeId="0" xr:uid="{00000000-0006-0000-0000-000017000000}">
      <text>
        <r>
          <rPr>
            <b/>
            <sz val="9"/>
            <color indexed="81"/>
            <rFont val="Tahoma"/>
            <charset val="1"/>
          </rPr>
          <t>Marque 1 si:</t>
        </r>
        <r>
          <rPr>
            <sz val="9"/>
            <color indexed="81"/>
            <rFont val="Tahoma"/>
            <charset val="1"/>
          </rPr>
          <t xml:space="preserve">
Los planes, proyectos y acciones se enmarcan en principios de corresponsabilidad, participación y equidad, articulados al planteamiento estratégico de la institución integrada e inclusiva, y son conocidos por la comunidad educativa. Se trabaja en equipo para articular las acciones.</t>
        </r>
      </text>
    </comment>
    <comment ref="F23" authorId="1" shapeId="0" xr:uid="{00000000-0006-0000-0000-000018000000}">
      <text>
        <r>
          <rPr>
            <b/>
            <sz val="9"/>
            <color indexed="81"/>
            <rFont val="Tahoma"/>
            <charset val="1"/>
          </rPr>
          <t>Marque 1 si:</t>
        </r>
        <r>
          <rPr>
            <sz val="9"/>
            <color indexed="81"/>
            <rFont val="Tahoma"/>
            <charset val="1"/>
          </rPr>
          <t xml:space="preserve">
La  institución  evalúa  periódicamente  la  articulación de los planes, proyectos y acciones a su planteamiento estratégico, y realiza los cambios y ajustes necesarios para lograrla, mediante trabajo en equipo.</t>
        </r>
      </text>
    </comment>
    <comment ref="C24" authorId="1" shapeId="0" xr:uid="{00000000-0006-0000-0000-000019000000}">
      <text>
        <r>
          <rPr>
            <b/>
            <sz val="9"/>
            <color indexed="81"/>
            <rFont val="Tahoma"/>
            <charset val="1"/>
          </rPr>
          <t>Marque 1 si:</t>
        </r>
        <r>
          <rPr>
            <sz val="9"/>
            <color indexed="81"/>
            <rFont val="Tahoma"/>
            <charset val="1"/>
          </rPr>
          <t xml:space="preserve">
La institución cuenta con estrategias  pedagógicas  dispersas que no están vinculadas a la misión, la visión y los principios institucionales, y son aplicadas de  manera  desarticulada  en las diferentes sedes, niveles y grados.</t>
        </r>
      </text>
    </comment>
    <comment ref="D24" authorId="1" shapeId="0" xr:uid="{00000000-0006-0000-0000-00001A000000}">
      <text>
        <r>
          <rPr>
            <b/>
            <sz val="9"/>
            <color indexed="81"/>
            <rFont val="Tahoma"/>
            <charset val="1"/>
          </rPr>
          <t>Marque 1 si:</t>
        </r>
        <r>
          <rPr>
            <sz val="9"/>
            <color indexed="81"/>
            <rFont val="Tahoma"/>
            <charset val="1"/>
          </rPr>
          <t xml:space="preserve">
La institución cuenta con una estrategia  pedagógica  coherente con la misión, la visión y los principios institucionales, pero ésta todavía no es aplicada de manera articulada en las diferentes sedes, niveles y grados.</t>
        </r>
      </text>
    </comment>
    <comment ref="E24" authorId="1" shapeId="0" xr:uid="{00000000-0006-0000-0000-00001B000000}">
      <text>
        <r>
          <rPr>
            <b/>
            <sz val="9"/>
            <color indexed="81"/>
            <rFont val="Tahoma"/>
            <charset val="1"/>
          </rPr>
          <t>Marque 1 si:</t>
        </r>
        <r>
          <rPr>
            <sz val="9"/>
            <color indexed="81"/>
            <rFont val="Tahoma"/>
            <charset val="1"/>
          </rPr>
          <t xml:space="preserve">
La estrategia pedagógica es coherente con la misión, la visión y los principios institucionales, y es aplicada de manera articulada en las diferentes sedes, niveles y grados.</t>
        </r>
      </text>
    </comment>
    <comment ref="F24" authorId="1" shapeId="0" xr:uid="{00000000-0006-0000-0000-00001C000000}">
      <text>
        <r>
          <rPr>
            <b/>
            <sz val="9"/>
            <color indexed="81"/>
            <rFont val="Tahoma"/>
            <charset val="1"/>
          </rPr>
          <t>Marque 1 si:</t>
        </r>
        <r>
          <rPr>
            <sz val="9"/>
            <color indexed="81"/>
            <rFont val="Tahoma"/>
            <charset val="1"/>
          </rPr>
          <t xml:space="preserve">
La  institución  evalúa  periódicamente  la  aplicación articulada de la estrategia pedagógica, así como su coherencia con la misión, la visión y los principios institucionales. Con base en ello, introduce ajustes pertinentes.</t>
        </r>
      </text>
    </comment>
    <comment ref="C25" authorId="1" shapeId="0" xr:uid="{00000000-0006-0000-0000-00001D000000}">
      <text>
        <r>
          <rPr>
            <b/>
            <sz val="9"/>
            <color indexed="81"/>
            <rFont val="Tahoma"/>
            <charset val="1"/>
          </rPr>
          <t>Marque 1 si:</t>
        </r>
        <r>
          <rPr>
            <sz val="9"/>
            <color indexed="81"/>
            <rFont val="Tahoma"/>
            <charset val="1"/>
          </rPr>
          <t xml:space="preserve">
La institución utiliza solamente en algunas ocasiones la información  que  está  disponible en sus archivos, incluyendo los resultados de sus autoevaluaciones, así como aquella que proviene  de  otras  instancias, pero este uso no es sistemático ni abarca a todas las sedes.</t>
        </r>
      </text>
    </comment>
    <comment ref="D25" authorId="1" shapeId="0" xr:uid="{00000000-0006-0000-0000-00001E000000}">
      <text>
        <r>
          <rPr>
            <b/>
            <sz val="9"/>
            <color indexed="81"/>
            <rFont val="Tahoma"/>
            <charset val="1"/>
          </rPr>
          <t>Marque 1 si:</t>
        </r>
        <r>
          <rPr>
            <sz val="9"/>
            <color indexed="81"/>
            <rFont val="Tahoma"/>
            <charset val="1"/>
          </rPr>
          <t xml:space="preserve">
La institución utiliza con algún grado de sistematización la información  que  está  disponible en sus archivos (resultados de sus  autoevaluaciones,  evaluaciones de desempeño de docentes y administrativos), así como aquella que proviene de otras instancias. La información utilizada abarca a todas las sedes.</t>
        </r>
      </text>
    </comment>
    <comment ref="E25" authorId="1" shapeId="0" xr:uid="{00000000-0006-0000-0000-00001F000000}">
      <text>
        <r>
          <rPr>
            <b/>
            <sz val="9"/>
            <color indexed="81"/>
            <rFont val="Tahoma"/>
            <charset val="1"/>
          </rPr>
          <t>Marque 1 si:</t>
        </r>
        <r>
          <rPr>
            <sz val="9"/>
            <color indexed="81"/>
            <rFont val="Tahoma"/>
            <charset val="1"/>
          </rPr>
          <t xml:space="preserve">
La institución utiliza sistemáticamente la información de los resultados de sus autoevaluaciones de la calidad, la inclusión y de las evaluaciones de desempeño de los docentes y personal administrativo. Además, emplea sus resultados en las evaluaciones externas (pruebas SABER y examen de Estado) para elaborar sus planes y programas de trabajo.</t>
        </r>
      </text>
    </comment>
    <comment ref="F25" authorId="1" shapeId="0" xr:uid="{00000000-0006-0000-0000-000020000000}">
      <text>
        <r>
          <rPr>
            <b/>
            <sz val="9"/>
            <color indexed="81"/>
            <rFont val="Tahoma"/>
            <charset val="1"/>
          </rPr>
          <t>Marque 1 si:</t>
        </r>
        <r>
          <rPr>
            <sz val="9"/>
            <color indexed="81"/>
            <rFont val="Tahoma"/>
            <charset val="1"/>
          </rPr>
          <t xml:space="preserve">
La institución utiliza sistemáticamente toda la información interna y externa disponible para evaluar los resultados de sus planes y programas de trabajo, así como para tomar medidas oportunas y pertinentes para ajustar lo que no está funcionando bien.</t>
        </r>
      </text>
    </comment>
    <comment ref="C26" authorId="1" shapeId="0" xr:uid="{00000000-0006-0000-0000-000021000000}">
      <text>
        <r>
          <rPr>
            <b/>
            <sz val="9"/>
            <color indexed="81"/>
            <rFont val="Tahoma"/>
            <charset val="1"/>
          </rPr>
          <t>Marque 1 si:</t>
        </r>
        <r>
          <rPr>
            <sz val="9"/>
            <color indexed="81"/>
            <rFont val="Tahoma"/>
            <charset val="1"/>
          </rPr>
          <t xml:space="preserve">
La  institución  realiza  su  autoevaluación   sin   un   procedimiento    claramente    establecido;   la   recolección   de información y la evaluación se hacen sobre la marcha. Además, cada sede tiene su propio proceso de evaluación.</t>
        </r>
      </text>
    </comment>
    <comment ref="D26" authorId="1" shapeId="0" xr:uid="{00000000-0006-0000-0000-000022000000}">
      <text>
        <r>
          <rPr>
            <b/>
            <sz val="9"/>
            <color indexed="81"/>
            <rFont val="Tahoma"/>
            <charset val="1"/>
          </rPr>
          <t>Marque 1 si:</t>
        </r>
        <r>
          <rPr>
            <sz val="9"/>
            <color indexed="81"/>
            <rFont val="Tahoma"/>
            <charset val="1"/>
          </rPr>
          <t xml:space="preserve">
La  institución  ha  establecido un  proceso  para  realizar  la autoevaluación, mediante instrumentos   y   procedimientos claros para las distintas sedes, pero éstos todavía no son utilizados integralmente.</t>
        </r>
      </text>
    </comment>
    <comment ref="E26" authorId="1" shapeId="0" xr:uid="{00000000-0006-0000-0000-000023000000}">
      <text>
        <r>
          <rPr>
            <b/>
            <sz val="9"/>
            <color indexed="81"/>
            <rFont val="Tahoma"/>
            <charset val="1"/>
          </rPr>
          <t>Marque 1 si:</t>
        </r>
        <r>
          <rPr>
            <sz val="9"/>
            <color indexed="81"/>
            <rFont val="Tahoma"/>
            <charset val="1"/>
          </rPr>
          <t xml:space="preserve">
La  institución  implementa  un  proceso  de autoevaluación integral que abarca las diferentes sedes, empleando instrumentos y procedimientos  claros.  Además,  cuenta  con  la participación de los diferentes estamentos de la comunidad educativa.</t>
        </r>
      </text>
    </comment>
    <comment ref="F26" authorId="1" shapeId="0" xr:uid="{00000000-0006-0000-0000-000024000000}">
      <text>
        <r>
          <rPr>
            <b/>
            <sz val="9"/>
            <color indexed="81"/>
            <rFont val="Tahoma"/>
            <charset val="1"/>
          </rPr>
          <t>Marque 1 si:</t>
        </r>
        <r>
          <rPr>
            <sz val="9"/>
            <color indexed="81"/>
            <rFont val="Tahoma"/>
            <charset val="1"/>
          </rPr>
          <t xml:space="preserve">
La institución revisa periódicamente los procedimientos e instrumentos establecidos para realizar la autoevaluación integral. Con esto orienta, ajusta y mejora continuamente este proceso.</t>
        </r>
      </text>
    </comment>
    <comment ref="C28" authorId="1" shapeId="0" xr:uid="{00000000-0006-0000-0000-000025000000}">
      <text>
        <r>
          <rPr>
            <b/>
            <sz val="9"/>
            <color indexed="81"/>
            <rFont val="Tahoma"/>
            <charset val="1"/>
          </rPr>
          <t>Marque 1 si:</t>
        </r>
        <r>
          <rPr>
            <sz val="9"/>
            <color indexed="81"/>
            <rFont val="Tahoma"/>
            <charset val="1"/>
          </rPr>
          <t xml:space="preserve">
No se ha conformado su consejo directivo como institución integrada; o bien se ha establecido  formalmente,  pero  éste no funciona en la práctica.</t>
        </r>
      </text>
    </comment>
    <comment ref="D28" authorId="1" shapeId="0" xr:uid="{00000000-0006-0000-0000-000026000000}">
      <text>
        <r>
          <rPr>
            <b/>
            <sz val="9"/>
            <color indexed="81"/>
            <rFont val="Tahoma"/>
            <charset val="1"/>
          </rPr>
          <t>Marque 1 si:</t>
        </r>
        <r>
          <rPr>
            <sz val="9"/>
            <color indexed="81"/>
            <rFont val="Tahoma"/>
            <charset val="1"/>
          </rPr>
          <t xml:space="preserve">
El consejo directivo tiene una agenda  y  un  cronograma  de trabajo para orientar los procesos de planeación y el seguimiento a las acciones institucionales. Sin embargo, no se reúne con regularidad.</t>
        </r>
      </text>
    </comment>
    <comment ref="E28" authorId="1" shapeId="0" xr:uid="{00000000-0006-0000-0000-000027000000}">
      <text>
        <r>
          <rPr>
            <b/>
            <sz val="9"/>
            <color indexed="81"/>
            <rFont val="Tahoma"/>
            <charset val="1"/>
          </rPr>
          <t>Marque 1 si:</t>
        </r>
        <r>
          <rPr>
            <sz val="9"/>
            <color indexed="81"/>
            <rFont val="Tahoma"/>
            <charset val="1"/>
          </rPr>
          <t xml:space="preserve">
El consejo directivo se reúne periódicamente de acuerdo con el cronograma establecido. Sin embargo, no hace un seguimiento sistemático al plan de trabajo.</t>
        </r>
      </text>
    </comment>
    <comment ref="F28" authorId="1" shapeId="0" xr:uid="{00000000-0006-0000-0000-000028000000}">
      <text>
        <r>
          <rPr>
            <b/>
            <sz val="9"/>
            <color indexed="81"/>
            <rFont val="Tahoma"/>
            <charset val="1"/>
          </rPr>
          <t>Marque 1 si:</t>
        </r>
        <r>
          <rPr>
            <sz val="9"/>
            <color indexed="81"/>
            <rFont val="Tahoma"/>
            <charset val="1"/>
          </rPr>
          <t xml:space="preserve">
El consejo directivo se reúne periódicamente de acuerdo con un cronograma establecido y sesiona con el aporte activo de todos sus miembros. Hace seguimiento sistemático al plan de trabajo, para garantizar su cumplimiento.</t>
        </r>
      </text>
    </comment>
    <comment ref="C29" authorId="1" shapeId="0" xr:uid="{00000000-0006-0000-0000-000029000000}">
      <text>
        <r>
          <rPr>
            <b/>
            <sz val="9"/>
            <color indexed="81"/>
            <rFont val="Tahoma"/>
            <charset val="1"/>
          </rPr>
          <t>Marque 1 si:</t>
        </r>
        <r>
          <rPr>
            <sz val="9"/>
            <color indexed="81"/>
            <rFont val="Tahoma"/>
            <charset val="1"/>
          </rPr>
          <t xml:space="preserve">
El   consejo   académico   está conformado  pero  tiene  escasa  incidencia  en  el  diseño  e implementación  del  proyecto pedagógico; sus miembros se reúnen ocasionalmente y, en la mayoría de casos, se atienden  prioritariamente  asuntos administrativos.   En   algunos casos, cada sede tiene su propio consejo académico.</t>
        </r>
      </text>
    </comment>
    <comment ref="D29" authorId="1" shapeId="0" xr:uid="{00000000-0006-0000-0000-00002A000000}">
      <text>
        <r>
          <rPr>
            <b/>
            <sz val="9"/>
            <color indexed="81"/>
            <rFont val="Tahoma"/>
            <charset val="1"/>
          </rPr>
          <t>Marque 1 si:</t>
        </r>
        <r>
          <rPr>
            <sz val="9"/>
            <color indexed="81"/>
            <rFont val="Tahoma"/>
            <charset val="1"/>
          </rPr>
          <t xml:space="preserve">
El consejo académico está conformado en el marco de la integración institucional, y cuenta  con  una  metodología  de trabajo orientada al diseño y la implementación  del  proyecto pedagógico. Sin embargo, no se reúne con regularidad o no asisten  todos  sus  miembros, afectando  negativamente  las decisiones.</t>
        </r>
      </text>
    </comment>
    <comment ref="E29" authorId="1" shapeId="0" xr:uid="{00000000-0006-0000-0000-00002B000000}">
      <text>
        <r>
          <rPr>
            <b/>
            <sz val="9"/>
            <color indexed="81"/>
            <rFont val="Tahoma"/>
            <charset val="1"/>
          </rPr>
          <t>Marque 1 si:</t>
        </r>
        <r>
          <rPr>
            <sz val="9"/>
            <color indexed="81"/>
            <rFont val="Tahoma"/>
            <charset val="1"/>
          </rPr>
          <t xml:space="preserve">
El consejo académico se reúne periódicamente para garantizar que el proyecto pedagógico sea coherente con las necesidades de la diversidad y se implemente en todas las sedes, áreas y niveles. Sin embargo, no hace seguimiento suficiente al mismo.</t>
        </r>
      </text>
    </comment>
    <comment ref="F29" authorId="1" shapeId="0" xr:uid="{00000000-0006-0000-0000-00002C000000}">
      <text>
        <r>
          <rPr>
            <b/>
            <sz val="9"/>
            <color indexed="81"/>
            <rFont val="Tahoma"/>
            <charset val="1"/>
          </rPr>
          <t>Marque 1 si:</t>
        </r>
        <r>
          <rPr>
            <sz val="9"/>
            <color indexed="81"/>
            <rFont val="Tahoma"/>
            <charset val="1"/>
          </rPr>
          <t xml:space="preserve">
El consejo académico se reúne ordinariamente y cuenta con el aporte activo de todos sus miembros. Allí se toman decisiones sobre los procesos pedagógicos y se hace seguimiento sistemático al plan de trabajo, para asegurar su cumplimiento.</t>
        </r>
      </text>
    </comment>
    <comment ref="C30" authorId="1" shapeId="0" xr:uid="{00000000-0006-0000-0000-00002D000000}">
      <text>
        <r>
          <rPr>
            <b/>
            <sz val="9"/>
            <color indexed="81"/>
            <rFont val="Tahoma"/>
            <charset val="1"/>
          </rPr>
          <t>Marque 1 si:</t>
        </r>
        <r>
          <rPr>
            <sz val="9"/>
            <color indexed="81"/>
            <rFont val="Tahoma"/>
            <charset val="1"/>
          </rPr>
          <t xml:space="preserve">
La  comisión  de  evaluación  y promoción  está  conformada, pero sus miembros no se reúnen   oportunamente   ni   se toman  las  decisiones  que  le corresponden.</t>
        </r>
      </text>
    </comment>
    <comment ref="D30" authorId="1" shapeId="0" xr:uid="{00000000-0006-0000-0000-00002E000000}">
      <text>
        <r>
          <rPr>
            <b/>
            <sz val="9"/>
            <color indexed="81"/>
            <rFont val="Tahoma"/>
            <charset val="1"/>
          </rPr>
          <t>Marque 1 si:</t>
        </r>
        <r>
          <rPr>
            <sz val="9"/>
            <color indexed="81"/>
            <rFont val="Tahoma"/>
            <charset val="1"/>
          </rPr>
          <t xml:space="preserve">
La  comisión  de  evaluación  y promoción  está  conformada en el marco de la integración y la atención a la diversidad institucional, y se reúne oportunamente para analizar y tomar las decisiones pertinentes.</t>
        </r>
      </text>
    </comment>
    <comment ref="E30" authorId="1" shapeId="0" xr:uid="{00000000-0006-0000-0000-00002F000000}">
      <text>
        <r>
          <rPr>
            <b/>
            <sz val="9"/>
            <color indexed="81"/>
            <rFont val="Tahoma"/>
            <charset val="1"/>
          </rPr>
          <t>Marque 1 si:</t>
        </r>
        <r>
          <rPr>
            <sz val="9"/>
            <color indexed="81"/>
            <rFont val="Tahoma"/>
            <charset val="1"/>
          </rPr>
          <t xml:space="preserve">
La  comisión  de  evaluación  y  promoción  se reúne oportunamente en el marco de la integración  institucional,  toma  las  decisiones pertinentes y apoya la definición de políticas institucionales de evaluación que favorece a la diversidad de la población.</t>
        </r>
      </text>
    </comment>
    <comment ref="F30" authorId="1" shapeId="0" xr:uid="{00000000-0006-0000-0000-000030000000}">
      <text>
        <r>
          <rPr>
            <b/>
            <sz val="9"/>
            <color indexed="81"/>
            <rFont val="Tahoma"/>
            <charset val="1"/>
          </rPr>
          <t>Marque 1 si:</t>
        </r>
        <r>
          <rPr>
            <sz val="9"/>
            <color indexed="81"/>
            <rFont val="Tahoma"/>
            <charset val="1"/>
          </rPr>
          <t xml:space="preserve">
La comisión de evaluación y promoción evalúa los resultados de sus acciones y decisiones y los utiliza para fortalecer su trabajo.</t>
        </r>
      </text>
    </comment>
    <comment ref="C31" authorId="1" shapeId="0" xr:uid="{00000000-0006-0000-0000-000031000000}">
      <text>
        <r>
          <rPr>
            <b/>
            <sz val="9"/>
            <color indexed="81"/>
            <rFont val="Tahoma"/>
            <charset val="1"/>
          </rPr>
          <t>Marque 1 si:</t>
        </r>
        <r>
          <rPr>
            <sz val="9"/>
            <color indexed="81"/>
            <rFont val="Tahoma"/>
            <charset val="1"/>
          </rPr>
          <t xml:space="preserve">
El comité de convivencia está conformado,  pero  sus  integrantes no se reúnen ni se toman las decisiones que son de su competencia.</t>
        </r>
      </text>
    </comment>
    <comment ref="D31" authorId="1" shapeId="0" xr:uid="{00000000-0006-0000-0000-000032000000}">
      <text>
        <r>
          <rPr>
            <b/>
            <sz val="9"/>
            <color indexed="81"/>
            <rFont val="Tahoma"/>
            <charset val="1"/>
          </rPr>
          <t>Marque 1 si:</t>
        </r>
        <r>
          <rPr>
            <sz val="9"/>
            <color indexed="81"/>
            <rFont val="Tahoma"/>
            <charset val="1"/>
          </rPr>
          <t xml:space="preserve">
El comité de convivencia está conformado, pero no se reúne periódicamente  para  analizar los casos que le son remitidos.</t>
        </r>
      </text>
    </comment>
    <comment ref="E31" authorId="1" shapeId="0" xr:uid="{00000000-0006-0000-0000-000033000000}">
      <text>
        <r>
          <rPr>
            <b/>
            <sz val="9"/>
            <color indexed="81"/>
            <rFont val="Tahoma"/>
            <charset val="1"/>
          </rPr>
          <t>Marque 1 si:</t>
        </r>
        <r>
          <rPr>
            <sz val="9"/>
            <color indexed="81"/>
            <rFont val="Tahoma"/>
            <charset val="1"/>
          </rPr>
          <t xml:space="preserve">
El comité de convivencia se reúne periódicamente y es reconocido como la instancia encargada de analizar y plantear soluciones a los problemas de convivencia que se presentan en la institución.</t>
        </r>
      </text>
    </comment>
    <comment ref="F31" authorId="1" shapeId="0" xr:uid="{00000000-0006-0000-0000-000034000000}">
      <text>
        <r>
          <rPr>
            <b/>
            <sz val="9"/>
            <color indexed="81"/>
            <rFont val="Tahoma"/>
            <charset val="1"/>
          </rPr>
          <t>Marque 1 si:</t>
        </r>
        <r>
          <rPr>
            <sz val="9"/>
            <color indexed="81"/>
            <rFont val="Tahoma"/>
            <charset val="1"/>
          </rPr>
          <t xml:space="preserve">
El comité de convivencia se reúne periódicamente  y  cuenta  con  el  aporte  activo  de  todos  sus miembros. Además, evalúa los resultados de sus acciones y decisiones y los utiliza para fortalecer su trabajo.</t>
        </r>
      </text>
    </comment>
    <comment ref="C32" authorId="1" shapeId="0" xr:uid="{00000000-0006-0000-0000-000035000000}">
      <text>
        <r>
          <rPr>
            <b/>
            <sz val="9"/>
            <color indexed="81"/>
            <rFont val="Tahoma"/>
            <charset val="1"/>
          </rPr>
          <t>Marque 1 si:</t>
        </r>
        <r>
          <rPr>
            <sz val="9"/>
            <color indexed="81"/>
            <rFont val="Tahoma"/>
            <charset val="1"/>
          </rPr>
          <t xml:space="preserve">
El consejo estudiantil está conformado   mediante   elección democrática,  pero  sus  integrantes no se reúnen ni se toman las decisiones que son de su competencia.</t>
        </r>
      </text>
    </comment>
    <comment ref="D32" authorId="1" shapeId="0" xr:uid="{00000000-0006-0000-0000-000036000000}">
      <text>
        <r>
          <rPr>
            <b/>
            <sz val="9"/>
            <color indexed="81"/>
            <rFont val="Tahoma"/>
            <charset val="1"/>
          </rPr>
          <t>Marque 1 si:</t>
        </r>
        <r>
          <rPr>
            <sz val="9"/>
            <color indexed="81"/>
            <rFont val="Tahoma"/>
            <charset val="1"/>
          </rPr>
          <t xml:space="preserve">
El consejo estudiantil está conformado   mediante   elección democrática, pero no se reúne periódicamente para deliberar y tomar las decisiones que le corresponden.</t>
        </r>
      </text>
    </comment>
    <comment ref="E32" authorId="1" shapeId="0" xr:uid="{00000000-0006-0000-0000-000037000000}">
      <text>
        <r>
          <rPr>
            <b/>
            <sz val="9"/>
            <color indexed="81"/>
            <rFont val="Tahoma"/>
            <charset val="1"/>
          </rPr>
          <t>Marque 1 si:</t>
        </r>
        <r>
          <rPr>
            <sz val="9"/>
            <color indexed="81"/>
            <rFont val="Tahoma"/>
            <charset val="1"/>
          </rPr>
          <t xml:space="preserve">
El consejo estudiantil se reúne periódicamente y es reconocido como la instancia de representación de los intereses de todos y todas los estudiantes de la institución.</t>
        </r>
      </text>
    </comment>
    <comment ref="F32" authorId="1" shapeId="0" xr:uid="{00000000-0006-0000-0000-000038000000}">
      <text>
        <r>
          <rPr>
            <b/>
            <sz val="9"/>
            <color indexed="81"/>
            <rFont val="Tahoma"/>
            <charset val="1"/>
          </rPr>
          <t>Marque 1 si:</t>
        </r>
        <r>
          <rPr>
            <sz val="9"/>
            <color indexed="81"/>
            <rFont val="Tahoma"/>
            <charset val="1"/>
          </rPr>
          <t xml:space="preserve">
El gobierno escolar evalúa el impacto de la labor del personero y a partir de ésta se mejoran los procesos de elección y participación del estudiantado.</t>
        </r>
      </text>
    </comment>
    <comment ref="C33" authorId="1" shapeId="0" xr:uid="{00000000-0006-0000-0000-000039000000}">
      <text>
        <r>
          <rPr>
            <b/>
            <sz val="9"/>
            <color indexed="81"/>
            <rFont val="Tahoma"/>
            <charset val="1"/>
          </rPr>
          <t>Marque 1 si:</t>
        </r>
        <r>
          <rPr>
            <sz val="9"/>
            <color indexed="81"/>
            <rFont val="Tahoma"/>
            <charset val="1"/>
          </rPr>
          <t xml:space="preserve">
Hay  un  personero,  pero  su elección no cuenta con el aval y  reconocimiento  de  todas  y todos los estudiantes de las diferentes sedes.</t>
        </r>
      </text>
    </comment>
    <comment ref="D33" authorId="1" shapeId="0" xr:uid="{00000000-0006-0000-0000-00003A000000}">
      <text>
        <r>
          <rPr>
            <b/>
            <sz val="9"/>
            <color indexed="81"/>
            <rFont val="Tahoma"/>
            <charset val="1"/>
          </rPr>
          <t>Marque 1 si:</t>
        </r>
        <r>
          <rPr>
            <sz val="9"/>
            <color indexed="81"/>
            <rFont val="Tahoma"/>
            <charset val="1"/>
          </rPr>
          <t xml:space="preserve">
La  institución  cuenta  con  un personero  elegido  democráticamente  que  representa  a todas y todos los estudiantes de todas las sedes, pero no es tenido en cuenta en las decisiones.</t>
        </r>
      </text>
    </comment>
    <comment ref="E33" authorId="1" shapeId="0" xr:uid="{00000000-0006-0000-0000-00003B000000}">
      <text>
        <r>
          <rPr>
            <b/>
            <sz val="9"/>
            <color indexed="81"/>
            <rFont val="Tahoma"/>
            <charset val="1"/>
          </rPr>
          <t>Marque 1 si:</t>
        </r>
        <r>
          <rPr>
            <sz val="9"/>
            <color indexed="81"/>
            <rFont val="Tahoma"/>
            <charset val="1"/>
          </rPr>
          <t xml:space="preserve">
El  personero  elegido  desarrolla  proyectos  y programas a favor de todas y todos los estudiantes y su labor es reconocida en los diferentes estamentos de la comunidad educativa.</t>
        </r>
      </text>
    </comment>
    <comment ref="F33" authorId="1" shapeId="0" xr:uid="{00000000-0006-0000-0000-00003C000000}">
      <text>
        <r>
          <rPr>
            <b/>
            <sz val="9"/>
            <color indexed="81"/>
            <rFont val="Tahoma"/>
            <charset val="1"/>
          </rPr>
          <t>Marque 1 si:</t>
        </r>
        <r>
          <rPr>
            <sz val="9"/>
            <color indexed="81"/>
            <rFont val="Tahoma"/>
            <charset val="1"/>
          </rPr>
          <t xml:space="preserve">
El gobierno escolar evalúa el impacto de la labor del personero y a partir de ésta se mejoran los procesos de elección y participación del estudiantado.</t>
        </r>
      </text>
    </comment>
    <comment ref="C34" authorId="1" shapeId="0" xr:uid="{00000000-0006-0000-0000-00003D000000}">
      <text>
        <r>
          <rPr>
            <b/>
            <sz val="9"/>
            <color indexed="81"/>
            <rFont val="Tahoma"/>
            <charset val="1"/>
          </rPr>
          <t>Marque 1 si:</t>
        </r>
        <r>
          <rPr>
            <sz val="9"/>
            <color indexed="81"/>
            <rFont val="Tahoma"/>
            <charset val="1"/>
          </rPr>
          <t xml:space="preserve">
Se reconoce la existencia de la asamblea de padres de familia, pero esta no se reúne para deliberar sobre los temas de su competencia.</t>
        </r>
      </text>
    </comment>
    <comment ref="D34" authorId="1" shapeId="0" xr:uid="{00000000-0006-0000-0000-00003E000000}">
      <text>
        <r>
          <rPr>
            <b/>
            <sz val="9"/>
            <color indexed="81"/>
            <rFont val="Tahoma"/>
            <charset val="1"/>
          </rPr>
          <t>Marque 1 si:</t>
        </r>
        <r>
          <rPr>
            <sz val="9"/>
            <color indexed="81"/>
            <rFont val="Tahoma"/>
            <charset val="1"/>
          </rPr>
          <t xml:space="preserve">
Está conformada la asamblea de padres de familia, pero ésta no  se  reúne  periódicamente para deliberar y tomar decisiones sobre los temas de su competencia.</t>
        </r>
      </text>
    </comment>
    <comment ref="E34" authorId="1" shapeId="0" xr:uid="{00000000-0006-0000-0000-00003F000000}">
      <text>
        <r>
          <rPr>
            <b/>
            <sz val="9"/>
            <color indexed="81"/>
            <rFont val="Tahoma"/>
            <charset val="1"/>
          </rPr>
          <t>Marque 1 si:</t>
        </r>
        <r>
          <rPr>
            <sz val="9"/>
            <color indexed="81"/>
            <rFont val="Tahoma"/>
            <charset val="1"/>
          </rPr>
          <t xml:space="preserve">
La asamblea de padres de familia se reúne periódicamente y es reconocida como la instancia de representación de estos integrantes de la comunidad educativa.</t>
        </r>
      </text>
    </comment>
    <comment ref="F34" authorId="1" shapeId="0" xr:uid="{00000000-0006-0000-0000-000040000000}">
      <text>
        <r>
          <rPr>
            <b/>
            <sz val="9"/>
            <color indexed="81"/>
            <rFont val="Tahoma"/>
            <charset val="1"/>
          </rPr>
          <t>Marque 1 si:</t>
        </r>
        <r>
          <rPr>
            <sz val="9"/>
            <color indexed="81"/>
            <rFont val="Tahoma"/>
            <charset val="1"/>
          </rPr>
          <t xml:space="preserve">
La asamblea de padres de familia se reúne periódicamente y cuenta con la participación activa de sus miembros. Además, evalúa los resultados de sus acciones y decisiones y los utiliza para fortalecer su trabajo.</t>
        </r>
      </text>
    </comment>
    <comment ref="C35" authorId="1" shapeId="0" xr:uid="{00000000-0006-0000-0000-000041000000}">
      <text>
        <r>
          <rPr>
            <b/>
            <sz val="9"/>
            <color indexed="81"/>
            <rFont val="Tahoma"/>
            <charset val="1"/>
          </rPr>
          <t>Marque 1 si:</t>
        </r>
        <r>
          <rPr>
            <sz val="9"/>
            <color indexed="81"/>
            <rFont val="Tahoma"/>
            <charset val="1"/>
          </rPr>
          <t xml:space="preserve">
Está conformado el consejo de padres de familia, pero éste no se reúne para deliberar sobre los temas de su competencia.</t>
        </r>
      </text>
    </comment>
    <comment ref="D35" authorId="1" shapeId="0" xr:uid="{00000000-0006-0000-0000-000042000000}">
      <text>
        <r>
          <rPr>
            <b/>
            <sz val="9"/>
            <color indexed="81"/>
            <rFont val="Tahoma"/>
            <charset val="1"/>
          </rPr>
          <t>Marque 1 si:</t>
        </r>
        <r>
          <rPr>
            <sz val="9"/>
            <color indexed="81"/>
            <rFont val="Tahoma"/>
            <charset val="1"/>
          </rPr>
          <t xml:space="preserve">
El consejo de padres de familia solamente se reúne esporádicamente   para   trabajar sobre los asuntos de su competencia.</t>
        </r>
      </text>
    </comment>
    <comment ref="E35" authorId="1" shapeId="0" xr:uid="{00000000-0006-0000-0000-000043000000}">
      <text>
        <r>
          <rPr>
            <b/>
            <sz val="9"/>
            <color indexed="81"/>
            <rFont val="Tahoma"/>
            <charset val="1"/>
          </rPr>
          <t>Marque 1 si:</t>
        </r>
        <r>
          <rPr>
            <sz val="9"/>
            <color indexed="81"/>
            <rFont val="Tahoma"/>
            <charset val="1"/>
          </rPr>
          <t xml:space="preserve">
El consejo de padres de familia se reúne periódicamente para apoyar al rector o director en el marco del plan de mejoramiento. Sin embargo, no hace seguimiento sistemático a los resultados obtenidos.</t>
        </r>
      </text>
    </comment>
    <comment ref="F35" authorId="1" shapeId="0" xr:uid="{00000000-0006-0000-0000-000044000000}">
      <text>
        <r>
          <rPr>
            <b/>
            <sz val="9"/>
            <color indexed="81"/>
            <rFont val="Tahoma"/>
            <charset val="1"/>
          </rPr>
          <t>Marque 1 si:</t>
        </r>
        <r>
          <rPr>
            <sz val="9"/>
            <color indexed="81"/>
            <rFont val="Tahoma"/>
            <charset val="1"/>
          </rPr>
          <t xml:space="preserve">
El consejo de padres de familia se reúne periódicamente y cuenta con la participación activa de todos sus miembros. Además, evalúa los resultados de sus acciones y decisiones y los utiliza para fortalecer su trabajo.</t>
        </r>
      </text>
    </comment>
    <comment ref="C37" authorId="1" shapeId="0" xr:uid="{00000000-0006-0000-0000-000045000000}">
      <text>
        <r>
          <rPr>
            <b/>
            <sz val="9"/>
            <color indexed="81"/>
            <rFont val="Tahoma"/>
            <charset val="1"/>
          </rPr>
          <t>Marque 1 si:</t>
        </r>
        <r>
          <rPr>
            <sz val="9"/>
            <color indexed="81"/>
            <rFont val="Tahoma"/>
            <charset val="1"/>
          </rPr>
          <t xml:space="preserve">
La institución cuenta con mecanismos parciales de comunicación entre los integrantes de la comunidad educativa.</t>
        </r>
      </text>
    </comment>
    <comment ref="D37" authorId="1" shapeId="0" xr:uid="{00000000-0006-0000-0000-000046000000}">
      <text>
        <r>
          <rPr>
            <b/>
            <sz val="9"/>
            <color indexed="81"/>
            <rFont val="Tahoma"/>
            <charset val="1"/>
          </rPr>
          <t>Marque 1 si:</t>
        </r>
        <r>
          <rPr>
            <sz val="9"/>
            <color indexed="81"/>
            <rFont val="Tahoma"/>
            <charset val="1"/>
          </rPr>
          <t xml:space="preserve">
La  institución  ha  definido  los mecanismos de comunicación de acuerdo con las características y el tipo de información pertinente  para  cada  uno  de los estamentos de la comunidad educativa.</t>
        </r>
      </text>
    </comment>
    <comment ref="E37" authorId="1" shapeId="0" xr:uid="{00000000-0006-0000-0000-000047000000}">
      <text>
        <r>
          <rPr>
            <b/>
            <sz val="9"/>
            <color indexed="81"/>
            <rFont val="Tahoma"/>
            <charset val="1"/>
          </rPr>
          <t>Marque 1 si:</t>
        </r>
        <r>
          <rPr>
            <sz val="9"/>
            <color indexed="81"/>
            <rFont val="Tahoma"/>
            <charset val="1"/>
          </rPr>
          <t xml:space="preserve">
La institución utiliza diferentes medios de comunicación, previamente identificados, para informar, actualizar y motivar a cada uno de los estamentos de la comunidad educativa en el proceso de mejoramiento institucional. Reconoce y garantiza el acceso a los medios de comunicación, ajustados a las necesidades de la diversidad de la comunidad educativa.</t>
        </r>
      </text>
    </comment>
    <comment ref="F37" authorId="1" shapeId="0" xr:uid="{00000000-0006-0000-0000-000048000000}">
      <text>
        <r>
          <rPr>
            <b/>
            <sz val="9"/>
            <color indexed="81"/>
            <rFont val="Tahoma"/>
            <charset val="1"/>
          </rPr>
          <t>Marque 1 si:</t>
        </r>
        <r>
          <rPr>
            <sz val="9"/>
            <color indexed="81"/>
            <rFont val="Tahoma"/>
            <charset val="1"/>
          </rPr>
          <t xml:space="preserve">
La institución evalúa y mejora el uso de los diferentes  medios  de  comunicación  empleados, en función del reconocimiento y la aceptación de los diferentes estamentos de la comunidad educativa.</t>
        </r>
      </text>
    </comment>
    <comment ref="C38" authorId="1" shapeId="0" xr:uid="{00000000-0006-0000-0000-000049000000}">
      <text>
        <r>
          <rPr>
            <b/>
            <sz val="9"/>
            <color indexed="81"/>
            <rFont val="Tahoma"/>
            <charset val="1"/>
          </rPr>
          <t>Marque 1 si:</t>
        </r>
        <r>
          <rPr>
            <sz val="9"/>
            <color indexed="81"/>
            <rFont val="Tahoma"/>
            <charset val="1"/>
          </rPr>
          <t xml:space="preserve">
El trabajo en equipo se da solamente  en  algunas  sedes  o entre  algunos  grupos  de  docentes o directivos.</t>
        </r>
      </text>
    </comment>
    <comment ref="D38" authorId="1" shapeId="0" xr:uid="{00000000-0006-0000-0000-00004A000000}">
      <text>
        <r>
          <rPr>
            <b/>
            <sz val="9"/>
            <color indexed="81"/>
            <rFont val="Tahoma"/>
            <charset val="1"/>
          </rPr>
          <t>Marque 1 si:</t>
        </r>
        <r>
          <rPr>
            <sz val="9"/>
            <color indexed="81"/>
            <rFont val="Tahoma"/>
            <charset val="1"/>
          </rPr>
          <t xml:space="preserve">
La institución integrada cuenta con una estrategia para fortalecer el trabajo en equipo en los  diferentes  proyectos  institucionales.  Además,  se  cuenta con una metodología para realizar reuniones efectivas.</t>
        </r>
      </text>
    </comment>
    <comment ref="E38" authorId="1" shapeId="0" xr:uid="{00000000-0006-0000-0000-00004B000000}">
      <text>
        <r>
          <rPr>
            <b/>
            <sz val="9"/>
            <color indexed="81"/>
            <rFont val="Tahoma"/>
            <charset val="1"/>
          </rPr>
          <t>Marque 1 si:</t>
        </r>
        <r>
          <rPr>
            <sz val="9"/>
            <color indexed="81"/>
            <rFont val="Tahoma"/>
            <charset val="1"/>
          </rPr>
          <t xml:space="preserve">
La institución desarrolla los diferentes proyectos institucionales con el apoyo de equipos que tienen una metodología de trabajo clara, orientados a responder por resultados y que generan un ambiente de comunicación y confianza en el que todos y todas se sienten acogidos y pueden expresar sus pensamientos sentimientos y emociones.</t>
        </r>
      </text>
    </comment>
    <comment ref="F38" authorId="1" shapeId="0" xr:uid="{00000000-0006-0000-0000-00004C000000}">
      <text>
        <r>
          <rPr>
            <b/>
            <sz val="9"/>
            <color indexed="81"/>
            <rFont val="Tahoma"/>
            <charset val="1"/>
          </rPr>
          <t>Marque 1 si:</t>
        </r>
        <r>
          <rPr>
            <sz val="9"/>
            <color indexed="81"/>
            <rFont val="Tahoma"/>
            <charset val="1"/>
          </rPr>
          <t xml:space="preserve">
La institución evalúa periódica y sistemáticamente la contribución de los diferentes equipos en relación con el logro de los objetivos institucionales y con el fortalecimiento de un buen clima institucional. A partir de estas evaluaciones, implementa acciones de mejoramiento.</t>
        </r>
      </text>
    </comment>
    <comment ref="C39" authorId="1" shapeId="0" xr:uid="{00000000-0006-0000-0000-00004D000000}">
      <text>
        <r>
          <rPr>
            <b/>
            <sz val="9"/>
            <color indexed="81"/>
            <rFont val="Tahoma"/>
            <charset val="1"/>
          </rPr>
          <t>Marque 1 si:</t>
        </r>
        <r>
          <rPr>
            <sz val="9"/>
            <color indexed="81"/>
            <rFont val="Tahoma"/>
            <charset val="1"/>
          </rPr>
          <t xml:space="preserve">
La institución cuenta con algunas formas de reconocimiento de  los  logros  de  docentes  y estudiantes, pero éstas no se aplican de manera organizada ni sistemática.</t>
        </r>
      </text>
    </comment>
    <comment ref="D39" authorId="1" shapeId="0" xr:uid="{00000000-0006-0000-0000-00004E000000}">
      <text>
        <r>
          <rPr>
            <b/>
            <sz val="9"/>
            <color indexed="81"/>
            <rFont val="Tahoma"/>
            <charset val="1"/>
          </rPr>
          <t>Marque 1 si:</t>
        </r>
        <r>
          <rPr>
            <sz val="9"/>
            <color indexed="81"/>
            <rFont val="Tahoma"/>
            <charset val="1"/>
          </rPr>
          <t xml:space="preserve">
La  institución  cuenta  con  un sistema  de  estímulos  y  reconocimientos  a  los  logros  de docentes y estudiantes que se aplica  de  manera  coherente, sistemática y organizada.</t>
        </r>
      </text>
    </comment>
    <comment ref="E39" authorId="1" shapeId="0" xr:uid="{00000000-0006-0000-0000-00004F000000}">
      <text>
        <r>
          <rPr>
            <b/>
            <sz val="9"/>
            <color indexed="81"/>
            <rFont val="Tahoma"/>
            <charset val="1"/>
          </rPr>
          <t>Marque 1 si:</t>
        </r>
        <r>
          <rPr>
            <sz val="9"/>
            <color indexed="81"/>
            <rFont val="Tahoma"/>
            <charset val="1"/>
          </rPr>
          <t xml:space="preserve">
La institución tiene un sistema de estímulos y reconocimientos a los logros de los docentes y estudiantes que se aplica de manera coherente, sistemática y organizada. Además, este sistema cuenta con el reconocimiento de la comunidad educativa y es parte de la cultura, las políticas y practicas inclusivas.</t>
        </r>
      </text>
    </comment>
    <comment ref="F39" authorId="1" shapeId="0" xr:uid="{00000000-0006-0000-0000-000050000000}">
      <text>
        <r>
          <rPr>
            <b/>
            <sz val="9"/>
            <color indexed="81"/>
            <rFont val="Tahoma"/>
            <charset val="1"/>
          </rPr>
          <t>Marque 1 si:</t>
        </r>
        <r>
          <rPr>
            <sz val="9"/>
            <color indexed="81"/>
            <rFont val="Tahoma"/>
            <charset val="1"/>
          </rPr>
          <t xml:space="preserve">
La institución evalúa periódicamente el sistema de estímulos y reconocimientos de los logros de los docentes y estudiantes, y hace los ajustes pertinentes para cualificarlo.</t>
        </r>
      </text>
    </comment>
    <comment ref="C40" authorId="1" shapeId="0" xr:uid="{00000000-0006-0000-0000-000051000000}">
      <text>
        <r>
          <rPr>
            <b/>
            <sz val="9"/>
            <color indexed="81"/>
            <rFont val="Tahoma"/>
            <charset val="1"/>
          </rPr>
          <t>Marque 1 si:</t>
        </r>
        <r>
          <rPr>
            <sz val="9"/>
            <color indexed="81"/>
            <rFont val="Tahoma"/>
            <charset val="1"/>
          </rPr>
          <t xml:space="preserve">
La institución realiza reuniones ocasionales  para  identificar  y socializar  los  mejores  desempeños en el ámbito pedagógico y administrativo.</t>
        </r>
      </text>
    </comment>
    <comment ref="D40" authorId="1" shapeId="0" xr:uid="{00000000-0006-0000-0000-000052000000}">
      <text>
        <r>
          <rPr>
            <b/>
            <sz val="9"/>
            <color indexed="81"/>
            <rFont val="Tahoma"/>
            <charset val="1"/>
          </rPr>
          <t>Marque 1 si:</t>
        </r>
        <r>
          <rPr>
            <sz val="9"/>
            <color indexed="81"/>
            <rFont val="Tahoma"/>
            <charset val="1"/>
          </rPr>
          <t xml:space="preserve">
La institución cuenta con una política  para  identificar  y  divulgar   las   buenas   prácticas pedagógicas, administrativas y culturales.</t>
        </r>
      </text>
    </comment>
    <comment ref="E40" authorId="1" shapeId="0" xr:uid="{00000000-0006-0000-0000-000053000000}">
      <text>
        <r>
          <rPr>
            <b/>
            <sz val="9"/>
            <color indexed="81"/>
            <rFont val="Tahoma"/>
            <charset val="1"/>
          </rPr>
          <t>Marque 1 si:</t>
        </r>
        <r>
          <rPr>
            <sz val="9"/>
            <color indexed="81"/>
            <rFont val="Tahoma"/>
            <charset val="1"/>
          </rPr>
          <t xml:space="preserve">
La institución ha implementado un procedimiento para identificar, divulgar y documentar las buenas prácticas pedagógicas, administrativas y culturales que reconocen la diversidad de la población en todos sus componentes de gestión. El intercambio de experiencias propicia acciones de mejoramiento.</t>
        </r>
      </text>
    </comment>
    <comment ref="F40" authorId="1" shapeId="0" xr:uid="{00000000-0006-0000-0000-000054000000}">
      <text>
        <r>
          <rPr>
            <b/>
            <sz val="9"/>
            <color indexed="81"/>
            <rFont val="Tahoma"/>
            <charset val="1"/>
          </rPr>
          <t>Marque 1 si:</t>
        </r>
        <r>
          <rPr>
            <sz val="9"/>
            <color indexed="81"/>
            <rFont val="Tahoma"/>
            <charset val="1"/>
          </rPr>
          <t xml:space="preserve">
La institución evalúa periódica y sistemáticamente el impacto que tienen la socialización, la documentación y la apropiación de buenas prácticas y realiza los ajustes pertinentes.</t>
        </r>
      </text>
    </comment>
    <comment ref="C42" authorId="1" shapeId="0" xr:uid="{00000000-0006-0000-0000-000055000000}">
      <text>
        <r>
          <rPr>
            <b/>
            <sz val="9"/>
            <color indexed="81"/>
            <rFont val="Tahoma"/>
            <charset val="1"/>
          </rPr>
          <t>Marque 1 si:</t>
        </r>
        <r>
          <rPr>
            <sz val="9"/>
            <color indexed="81"/>
            <rFont val="Tahoma"/>
            <charset val="1"/>
          </rPr>
          <t xml:space="preserve">
Los estudiantes se sienten parte  de  la  institución,  pero  se identifican principalmente con algunos elementos tales como las instalaciones, el escudo, el uniforme, o el himno.</t>
        </r>
      </text>
    </comment>
    <comment ref="D42" authorId="1" shapeId="0" xr:uid="{00000000-0006-0000-0000-000056000000}">
      <text>
        <r>
          <rPr>
            <b/>
            <sz val="9"/>
            <color indexed="81"/>
            <rFont val="Tahoma"/>
            <charset val="1"/>
          </rPr>
          <t>Marque 1 si:</t>
        </r>
        <r>
          <rPr>
            <sz val="9"/>
            <color indexed="81"/>
            <rFont val="Tahoma"/>
            <charset val="1"/>
          </rPr>
          <t xml:space="preserve">
Los  estudiantes  se  identifican con la institución a través de elementos tales como las instalaciones, el escudo, el uniforme o el himno, pero también con aspectos relacionados con la filosofía y los valores institucionales.</t>
        </r>
      </text>
    </comment>
    <comment ref="E42" authorId="1" shapeId="0" xr:uid="{00000000-0006-0000-0000-000057000000}">
      <text>
        <r>
          <rPr>
            <b/>
            <sz val="9"/>
            <color indexed="81"/>
            <rFont val="Tahoma"/>
            <charset val="1"/>
          </rPr>
          <t>Marque 1 si:</t>
        </r>
        <r>
          <rPr>
            <sz val="9"/>
            <color indexed="81"/>
            <rFont val="Tahoma"/>
            <charset val="1"/>
          </rPr>
          <t xml:space="preserve">
Los estudiantes se identifican con la institución y sienten orgullo de pertenecer a ella. Además, participan activamente en actividades internas y externas, en su representación. Se resalta el valor de la diversidad y la importancia del ejercicio de los derechos de todos y todas, lo cual permite mayor participación e integración entre todos sus estamentos.</t>
        </r>
      </text>
    </comment>
    <comment ref="F42" authorId="1" shapeId="0" xr:uid="{00000000-0006-0000-0000-000058000000}">
      <text>
        <r>
          <rPr>
            <b/>
            <sz val="9"/>
            <color indexed="81"/>
            <rFont val="Tahoma"/>
            <charset val="1"/>
          </rPr>
          <t>Marque 1 si:</t>
        </r>
        <r>
          <rPr>
            <sz val="9"/>
            <color indexed="81"/>
            <rFont val="Tahoma"/>
            <charset val="1"/>
          </rPr>
          <t xml:space="preserve">
Se evalúan periódicamente los aspectos relativos a la identificación de los estudiantes con la institución y al fortalecimiento de su sentimiento de pertenencia, y se introducen medidas oportunas para promover y reforzar este sentimiento.</t>
        </r>
      </text>
    </comment>
    <comment ref="C43" authorId="1" shapeId="0" xr:uid="{00000000-0006-0000-0000-000059000000}">
      <text>
        <r>
          <rPr>
            <b/>
            <sz val="9"/>
            <color indexed="81"/>
            <rFont val="Tahoma"/>
            <charset val="1"/>
          </rPr>
          <t>Marque 1 si:</t>
        </r>
        <r>
          <rPr>
            <sz val="9"/>
            <color indexed="81"/>
            <rFont val="Tahoma"/>
            <charset val="1"/>
          </rPr>
          <t xml:space="preserve">
Algunas sedes de la institución tienen  áreas  insuficientes  y poco organizadas, lo que conlleva al hacinamiento y a un sentimiento de escasa estimulación y apropiación. La dotación es precaria.</t>
        </r>
      </text>
    </comment>
    <comment ref="D43" authorId="1" shapeId="0" xr:uid="{00000000-0006-0000-0000-00005A000000}">
      <text>
        <r>
          <rPr>
            <b/>
            <sz val="9"/>
            <color indexed="81"/>
            <rFont val="Tahoma"/>
            <charset val="1"/>
          </rPr>
          <t>Marque 1 si:</t>
        </r>
        <r>
          <rPr>
            <sz val="9"/>
            <color indexed="81"/>
            <rFont val="Tahoma"/>
            <charset val="1"/>
          </rPr>
          <t xml:space="preserve">
Casi todas las sedes de la institución  poseen  espacios  suficientes para realizar las labores académicas,  administrativas  y recreativas, y éstas se mantienen limpias y ordenadas. La dotación es adecuada. Esto genera sentimientos de apropiación y cuidado hacia los mismos.</t>
        </r>
      </text>
    </comment>
    <comment ref="E43" authorId="1" shapeId="0" xr:uid="{00000000-0006-0000-0000-00005B000000}">
      <text>
        <r>
          <rPr>
            <b/>
            <sz val="9"/>
            <color indexed="81"/>
            <rFont val="Tahoma"/>
            <charset val="1"/>
          </rPr>
          <t>Marque 1 si:</t>
        </r>
        <r>
          <rPr>
            <sz val="9"/>
            <color indexed="81"/>
            <rFont val="Tahoma"/>
            <charset val="1"/>
          </rPr>
          <t xml:space="preserve">
Las sedes poseen espacios amplios y suficientes, y éstos se encuentran adecuadamente dotados, organizados y decorados y señalizados, lo que propicia un buen ambiente para el aprendizaje y la convivencia de la diversidad de sus miembros, incluso de aquellos que requieren adaptaciones para su movilidad y ubicación en el espacio. Las plantas físicas son usadas adecuadamente fuera de la jornada escolar ordinaria.</t>
        </r>
      </text>
    </comment>
    <comment ref="F43" authorId="1" shapeId="0" xr:uid="{00000000-0006-0000-0000-00005C000000}">
      <text>
        <r>
          <rPr>
            <b/>
            <sz val="9"/>
            <color indexed="81"/>
            <rFont val="Tahoma"/>
            <charset val="1"/>
          </rPr>
          <t>Marque 1 si:</t>
        </r>
        <r>
          <rPr>
            <sz val="9"/>
            <color indexed="81"/>
            <rFont val="Tahoma"/>
            <charset val="1"/>
          </rPr>
          <t xml:space="preserve">
La institución evalúa periódicamente si sus espacios y dotaciones son suficientes, y si éstos propician un buen ambiente para el aprendizaje y la convivencia, sin que se constituyan en barreras para la participación de la comunidad educativa, así como para el desarrollo de actividades fuera de la jornada escolar.</t>
        </r>
      </text>
    </comment>
    <comment ref="C44" authorId="1" shapeId="0" xr:uid="{00000000-0006-0000-0000-00005D000000}">
      <text>
        <r>
          <rPr>
            <b/>
            <sz val="9"/>
            <color indexed="81"/>
            <rFont val="Tahoma"/>
            <charset val="1"/>
          </rPr>
          <t>Marque 1 si:</t>
        </r>
        <r>
          <rPr>
            <sz val="9"/>
            <color indexed="81"/>
            <rFont val="Tahoma"/>
            <charset val="1"/>
          </rPr>
          <t xml:space="preserve">
La institución ha definido algunas actividades de inducción, pero éstas no se ejecutan adecuadamente o se realizan solamente en algunas sedes.</t>
        </r>
      </text>
    </comment>
    <comment ref="D44" authorId="1" shapeId="0" xr:uid="{00000000-0006-0000-0000-00005E000000}">
      <text>
        <r>
          <rPr>
            <b/>
            <sz val="9"/>
            <color indexed="81"/>
            <rFont val="Tahoma"/>
            <charset val="1"/>
          </rPr>
          <t>Marque 1 si:</t>
        </r>
        <r>
          <rPr>
            <sz val="9"/>
            <color indexed="81"/>
            <rFont val="Tahoma"/>
            <charset val="1"/>
          </rPr>
          <t xml:space="preserve">
Al inicio del año escolar, en todas las sedes se explican a los estudiantes nuevos los usos y costumbres de la institución.</t>
        </r>
      </text>
    </comment>
    <comment ref="E44" authorId="1" shapeId="0" xr:uid="{00000000-0006-0000-0000-00005F000000}">
      <text>
        <r>
          <rPr>
            <b/>
            <sz val="9"/>
            <color indexed="81"/>
            <rFont val="Tahoma"/>
            <charset val="1"/>
          </rPr>
          <t>Marque 1 si:</t>
        </r>
        <r>
          <rPr>
            <sz val="9"/>
            <color indexed="81"/>
            <rFont val="Tahoma"/>
            <charset val="1"/>
          </rPr>
          <t xml:space="preserve">
La  institución  cuenta  con  un  programa  estructurado de inducción y de acogida, el cual está apoyado en materiales y estrategias que se adaptan a las condiciones personales, sociales y culturales de todos los integrantes. La inducción se hace al inicio del año escolar a todos los estudiantes nuevos y sus familias.</t>
        </r>
      </text>
    </comment>
    <comment ref="F44" authorId="1" shapeId="0" xr:uid="{00000000-0006-0000-0000-000060000000}">
      <text>
        <r>
          <rPr>
            <b/>
            <sz val="9"/>
            <color indexed="81"/>
            <rFont val="Tahoma"/>
            <charset val="1"/>
          </rPr>
          <t>Marque 1 si:</t>
        </r>
        <r>
          <rPr>
            <sz val="9"/>
            <color indexed="81"/>
            <rFont val="Tahoma"/>
            <charset val="1"/>
          </rPr>
          <t xml:space="preserve">
La institución evalúa sistemáticamente la efectividad de su programa de inducción y de acogida a estudiantes nuevos y sus familias y a otro personal, y realiza los ajustes pertinentes.</t>
        </r>
      </text>
    </comment>
    <comment ref="C45" authorId="1" shapeId="0" xr:uid="{00000000-0006-0000-0000-000061000000}">
      <text>
        <r>
          <rPr>
            <b/>
            <sz val="9"/>
            <color indexed="81"/>
            <rFont val="Tahoma"/>
            <charset val="1"/>
          </rPr>
          <t>Marque 1 si:</t>
        </r>
        <r>
          <rPr>
            <sz val="9"/>
            <color indexed="81"/>
            <rFont val="Tahoma"/>
            <charset val="1"/>
          </rPr>
          <t xml:space="preserve">
Pocos estudiantes de algunas sedes, niveles o grados manifiestan entusiasmo y ganas de aprender.</t>
        </r>
      </text>
    </comment>
    <comment ref="D45" authorId="1" shapeId="0" xr:uid="{00000000-0006-0000-0000-000062000000}">
      <text>
        <r>
          <rPr>
            <b/>
            <sz val="9"/>
            <color indexed="81"/>
            <rFont val="Tahoma"/>
            <charset val="1"/>
          </rPr>
          <t>Marque 1 si:</t>
        </r>
        <r>
          <rPr>
            <sz val="9"/>
            <color indexed="81"/>
            <rFont val="Tahoma"/>
            <charset val="1"/>
          </rPr>
          <t xml:space="preserve">
La mayoría de los estudiantes de la institución manifiesta entusiasmo y ganas de aprender.</t>
        </r>
      </text>
    </comment>
    <comment ref="E45" authorId="1" shapeId="0" xr:uid="{00000000-0006-0000-0000-000063000000}">
      <text>
        <r>
          <rPr>
            <b/>
            <sz val="9"/>
            <color indexed="81"/>
            <rFont val="Tahoma"/>
            <charset val="1"/>
          </rPr>
          <t>Marque 1 si:</t>
        </r>
        <r>
          <rPr>
            <sz val="9"/>
            <color indexed="81"/>
            <rFont val="Tahoma"/>
            <charset val="1"/>
          </rPr>
          <t xml:space="preserve">
En todas las sedes de la institución se observan el entusiasmo y una elevada motivación hacia el aprendizaje, lo que se refleja en toda la comunidad educativa.</t>
        </r>
      </text>
    </comment>
    <comment ref="F45" authorId="1" shapeId="0" xr:uid="{00000000-0006-0000-0000-000064000000}">
      <text>
        <r>
          <rPr>
            <b/>
            <sz val="9"/>
            <color indexed="81"/>
            <rFont val="Tahoma"/>
            <charset val="1"/>
          </rPr>
          <t>Marque 1 si:</t>
        </r>
        <r>
          <rPr>
            <sz val="9"/>
            <color indexed="81"/>
            <rFont val="Tahoma"/>
            <charset val="1"/>
          </rPr>
          <t xml:space="preserve">
La institución evalúa periódicamente cuáles son las actitudes de los estudiantes hacia el aprendizaje y realiza acciones para favorecerlas.</t>
        </r>
      </text>
    </comment>
    <comment ref="C46" authorId="1" shapeId="0" xr:uid="{00000000-0006-0000-0000-000065000000}">
      <text>
        <r>
          <rPr>
            <b/>
            <sz val="9"/>
            <color indexed="81"/>
            <rFont val="Tahoma"/>
            <charset val="1"/>
          </rPr>
          <t>Marque 1 si:</t>
        </r>
        <r>
          <rPr>
            <sz val="9"/>
            <color indexed="81"/>
            <rFont val="Tahoma"/>
            <charset val="1"/>
          </rPr>
          <t xml:space="preserve">
Hay  manual  de  convivencia, pero éste pertenece solamente a algunas sedes.</t>
        </r>
      </text>
    </comment>
    <comment ref="D46" authorId="1" shapeId="0" xr:uid="{00000000-0006-0000-0000-000066000000}">
      <text>
        <r>
          <rPr>
            <b/>
            <sz val="9"/>
            <color indexed="81"/>
            <rFont val="Tahoma"/>
            <charset val="1"/>
          </rPr>
          <t>Marque 1 si:</t>
        </r>
        <r>
          <rPr>
            <sz val="9"/>
            <color indexed="81"/>
            <rFont val="Tahoma"/>
            <charset val="1"/>
          </rPr>
          <t xml:space="preserve">
La institución integrada ha elaborado  un  manual  de  convivencia que orienta las acciones de  los  diferentes  estamentos de la comunidad educativa, en concordancia con el PEI.</t>
        </r>
      </text>
    </comment>
    <comment ref="E46" authorId="1" shapeId="0" xr:uid="{00000000-0006-0000-0000-000067000000}">
      <text>
        <r>
          <rPr>
            <b/>
            <sz val="9"/>
            <color indexed="81"/>
            <rFont val="Tahoma"/>
            <charset val="1"/>
          </rPr>
          <t>Marque 1 si:</t>
        </r>
        <r>
          <rPr>
            <sz val="9"/>
            <color indexed="81"/>
            <rFont val="Tahoma"/>
            <charset val="1"/>
          </rPr>
          <t xml:space="preserve">
El manual de convivencia es conocido y utilizado frecuentemente como un instrumento que orienta los principios, valores, estrategias y actuaciones que favorecen un clima organizacional armónico entre los diferentes integrantes de  la  comunidad  educativa;  fomentando  el respeto y la valoración de la diversidad.</t>
        </r>
      </text>
    </comment>
    <comment ref="F46" authorId="1" shapeId="0" xr:uid="{00000000-0006-0000-0000-000068000000}">
      <text>
        <r>
          <rPr>
            <b/>
            <sz val="9"/>
            <color indexed="81"/>
            <rFont val="Tahoma"/>
            <charset val="1"/>
          </rPr>
          <t>Marque 1 si:</t>
        </r>
        <r>
          <rPr>
            <sz val="9"/>
            <color indexed="81"/>
            <rFont val="Tahoma"/>
            <charset val="1"/>
          </rPr>
          <t xml:space="preserve">
La institución revisa periódicamente el manual de convivencia en relación con su papel en la gestión del clima institucional y orienta los ajustes y mejoramientos al mismo.</t>
        </r>
      </text>
    </comment>
    <comment ref="C47" authorId="1" shapeId="0" xr:uid="{00000000-0006-0000-0000-000069000000}">
      <text>
        <r>
          <rPr>
            <b/>
            <sz val="9"/>
            <color indexed="81"/>
            <rFont val="Tahoma"/>
            <charset val="1"/>
          </rPr>
          <t>Marque 1 si:</t>
        </r>
        <r>
          <rPr>
            <sz val="9"/>
            <color indexed="81"/>
            <rFont val="Tahoma"/>
            <charset val="1"/>
          </rPr>
          <t xml:space="preserve">
Algunas  sedes  realizan  actividades  extracurriculares  (culturales,  deportivas,  sociales), pero éstas no se enmarcan en una política institucional.</t>
        </r>
      </text>
    </comment>
    <comment ref="D47" authorId="1" shapeId="0" xr:uid="{00000000-0006-0000-0000-00006A000000}">
      <text>
        <r>
          <rPr>
            <b/>
            <sz val="9"/>
            <color indexed="81"/>
            <rFont val="Tahoma"/>
            <charset val="1"/>
          </rPr>
          <t>Marque 1 si:</t>
        </r>
        <r>
          <rPr>
            <sz val="9"/>
            <color indexed="81"/>
            <rFont val="Tahoma"/>
            <charset val="1"/>
          </rPr>
          <t xml:space="preserve">
La institución tiene una política definida con respecto a las actividades  extracurriculares,  las cuales se articulan a los procesos de formación de los estudiantes. Sin embargo, ésta solamente se aplica en algunas sedes.</t>
        </r>
      </text>
    </comment>
    <comment ref="E47" authorId="1" shapeId="0" xr:uid="{00000000-0006-0000-0000-00006B000000}">
      <text>
        <r>
          <rPr>
            <b/>
            <sz val="9"/>
            <color indexed="81"/>
            <rFont val="Tahoma"/>
            <charset val="1"/>
          </rPr>
          <t>Marque 1 si:</t>
        </r>
        <r>
          <rPr>
            <sz val="9"/>
            <color indexed="81"/>
            <rFont val="Tahoma"/>
            <charset val="1"/>
          </rPr>
          <t xml:space="preserve">
La institución cuenta con una política y una programación completa de actividades extracurriculares que propicia la participación de todos, y éstas se orientan a complementar la formación de los estudiantes en los aspectos sociales, artísticos, deportivos, emocionales, éticos, etc.</t>
        </r>
      </text>
    </comment>
    <comment ref="F47" authorId="1" shapeId="0" xr:uid="{00000000-0006-0000-0000-00006C000000}">
      <text>
        <r>
          <rPr>
            <b/>
            <sz val="9"/>
            <color indexed="81"/>
            <rFont val="Tahoma"/>
            <charset val="1"/>
          </rPr>
          <t>Marque 1 si:</t>
        </r>
        <r>
          <rPr>
            <sz val="9"/>
            <color indexed="81"/>
            <rFont val="Tahoma"/>
            <charset val="1"/>
          </rPr>
          <t xml:space="preserve">
La institución revisa y evalúa periódicamente la efectividad de su política relativa a las actividades curriculares y realiza los ajustes pertinentes a la misma para garantizar la participación de todos.</t>
        </r>
      </text>
    </comment>
    <comment ref="C48" authorId="1" shapeId="0" xr:uid="{00000000-0006-0000-0000-00006D000000}">
      <text>
        <r>
          <rPr>
            <b/>
            <sz val="9"/>
            <color indexed="81"/>
            <rFont val="Tahoma"/>
            <charset val="1"/>
          </rPr>
          <t>Marque 1 si:</t>
        </r>
        <r>
          <rPr>
            <sz val="9"/>
            <color indexed="81"/>
            <rFont val="Tahoma"/>
            <charset val="1"/>
          </rPr>
          <t xml:space="preserve">
Algunas sedes, áreas o niveles cuentan con algunos servicios complementarios    (alimentación, transporte, salud), pero éstos no dan respuesta a las necesidades de cobertura y no se prestan en condiciones de calidad</t>
        </r>
      </text>
    </comment>
    <comment ref="D48" authorId="1" shapeId="0" xr:uid="{00000000-0006-0000-0000-00006E000000}">
      <text>
        <r>
          <rPr>
            <b/>
            <sz val="9"/>
            <color indexed="81"/>
            <rFont val="Tahoma"/>
            <charset val="1"/>
          </rPr>
          <t>Marque 1 si:</t>
        </r>
        <r>
          <rPr>
            <sz val="9"/>
            <color indexed="81"/>
            <rFont val="Tahoma"/>
            <charset val="1"/>
          </rPr>
          <t xml:space="preserve">
La  institución  realiza  acciones organizadas para propiciar el bienestar de todas y todos los estudiantes, logrando buena calidad y cobertura, pero éstas no siempre se ejecutan de manera oportuna y articulada con las ofertas brindadas por otras entidades.</t>
        </r>
      </text>
    </comment>
    <comment ref="E48" authorId="1" shapeId="0" xr:uid="{00000000-0006-0000-0000-00006F000000}">
      <text>
        <r>
          <rPr>
            <b/>
            <sz val="9"/>
            <color indexed="81"/>
            <rFont val="Tahoma"/>
            <charset val="1"/>
          </rPr>
          <t>Marque 1 si:</t>
        </r>
        <r>
          <rPr>
            <sz val="9"/>
            <color indexed="81"/>
            <rFont val="Tahoma"/>
            <charset val="1"/>
          </rPr>
          <t xml:space="preserve">
La institución cuenta con un programa completo y adecuado de promoción del bienestar de los estudiantes, con énfasis hacia aquellos que presentan más necesidades. Además, tiene el apoyo de otras entidades y de la comunidad educativa.</t>
        </r>
      </text>
    </comment>
    <comment ref="F48" authorId="1" shapeId="0" xr:uid="{00000000-0006-0000-0000-000070000000}">
      <text>
        <r>
          <rPr>
            <b/>
            <sz val="9"/>
            <color indexed="81"/>
            <rFont val="Tahoma"/>
            <charset val="1"/>
          </rPr>
          <t>Marque 1 si:</t>
        </r>
        <r>
          <rPr>
            <sz val="9"/>
            <color indexed="81"/>
            <rFont val="Tahoma"/>
            <charset val="1"/>
          </rPr>
          <t xml:space="preserve">
La institución evalúa periódica y sistemáticamente los resultados y el impacto de su programa de promoción de bienestar de los estudiantes, y realiza acciones para mejorarlo o fortalecerlo.</t>
        </r>
      </text>
    </comment>
    <comment ref="C49" authorId="1" shapeId="0" xr:uid="{00000000-0006-0000-0000-000071000000}">
      <text>
        <r>
          <rPr>
            <b/>
            <sz val="9"/>
            <color indexed="81"/>
            <rFont val="Tahoma"/>
            <charset val="1"/>
          </rPr>
          <t>Marque 1 si:</t>
        </r>
        <r>
          <rPr>
            <sz val="9"/>
            <color indexed="81"/>
            <rFont val="Tahoma"/>
            <charset val="1"/>
          </rPr>
          <t xml:space="preserve">
La institución realiza jornadas, talleres   y   otras   actividades orientadas  a  reducir  los  conflictos.  Estas  actividades  son convocadas  por  algunos  docentes. No hay una conciencia clara acerca de todas las competencias  requeridas  para  la convivencia.</t>
        </r>
      </text>
    </comment>
    <comment ref="D49" authorId="1" shapeId="0" xr:uid="{00000000-0006-0000-0000-000072000000}">
      <text>
        <r>
          <rPr>
            <b/>
            <sz val="9"/>
            <color indexed="81"/>
            <rFont val="Tahoma"/>
            <charset val="1"/>
          </rPr>
          <t>Marque 1 si:</t>
        </r>
        <r>
          <rPr>
            <sz val="9"/>
            <color indexed="81"/>
            <rFont val="Tahoma"/>
            <charset val="1"/>
          </rPr>
          <t xml:space="preserve">
La institución cuenta con el comité de convivencia, el cual se encarga  de  la  identificación  y mediación de los conflictos que se presentan entre los diferentes estamentos de la comunidad  educativa.  Además,  existe un consenso acerca de las competencias   que   requieren desarrollarse para fortalecer la convivencia y el respeto a la diversidad, en coherencia con el PEI y la normatividad vigente.</t>
        </r>
      </text>
    </comment>
    <comment ref="E49" authorId="1" shapeId="0" xr:uid="{00000000-0006-0000-0000-000073000000}">
      <text>
        <r>
          <rPr>
            <b/>
            <sz val="9"/>
            <color indexed="81"/>
            <rFont val="Tahoma"/>
            <charset val="1"/>
          </rPr>
          <t>Marque 1 si:</t>
        </r>
        <r>
          <rPr>
            <sz val="9"/>
            <color indexed="81"/>
            <rFont val="Tahoma"/>
            <charset val="1"/>
          </rPr>
          <t xml:space="preserve">
La comunidad educativa reconoce y utiliza el comité de convivencia para identificar y mediar los conflictos. Las actividades programadas para fortalecer la convivencia cuentan con amplia participación de los distintos estamentos de la comunidad educativa.</t>
        </r>
      </text>
    </comment>
    <comment ref="F49" authorId="1" shapeId="0" xr:uid="{00000000-0006-0000-0000-000074000000}">
      <text>
        <r>
          <rPr>
            <b/>
            <sz val="9"/>
            <color indexed="81"/>
            <rFont val="Tahoma"/>
            <charset val="1"/>
          </rPr>
          <t>Marque 1 si:</t>
        </r>
        <r>
          <rPr>
            <sz val="9"/>
            <color indexed="81"/>
            <rFont val="Tahoma"/>
            <charset val="1"/>
          </rPr>
          <t xml:space="preserve">
La institución evalúa y ajusta el funcionamiento del comité de convivencia, recupera la información relativa a las estrategias exitosas para el manejo de conflictos y el desarrollo de competencias para la convivencia y el respeto a la diversidad. Además, propicia su transferencia y apropiación.</t>
        </r>
      </text>
    </comment>
    <comment ref="C50" authorId="1" shapeId="0" xr:uid="{00000000-0006-0000-0000-000075000000}">
      <text>
        <r>
          <rPr>
            <b/>
            <sz val="9"/>
            <color indexed="81"/>
            <rFont val="Tahoma"/>
            <charset val="1"/>
          </rPr>
          <t>Marque 1 si:</t>
        </r>
        <r>
          <rPr>
            <sz val="9"/>
            <color indexed="81"/>
            <rFont val="Tahoma"/>
            <charset val="1"/>
          </rPr>
          <t xml:space="preserve">
La institución cuenta con algunos mecanismos para manejar casos difíciles – problemas psicológicos, consumo de sustancias  psicoactivas,  dificultades en la socialización – y éstos se utilizan de manera puntual en algunas sedes o niveles.</t>
        </r>
      </text>
    </comment>
    <comment ref="D50" authorId="1" shapeId="0" xr:uid="{00000000-0006-0000-0000-000076000000}">
      <text>
        <r>
          <rPr>
            <b/>
            <sz val="9"/>
            <color indexed="81"/>
            <rFont val="Tahoma"/>
            <charset val="1"/>
          </rPr>
          <t>Marque 1 si:</t>
        </r>
        <r>
          <rPr>
            <sz val="9"/>
            <color indexed="81"/>
            <rFont val="Tahoma"/>
            <charset val="1"/>
          </rPr>
          <t xml:space="preserve">
La institución ha definido políticas y mecanismos para prevenir  situaciones  de  riesgo  y manejar los casos difíciles, las cuales se aplican en la mayoría de las sedes. Sin embargo, no se hace seguimiento sistemático a los mismos.</t>
        </r>
      </text>
    </comment>
    <comment ref="E50" authorId="1" shapeId="0" xr:uid="{00000000-0006-0000-0000-000077000000}">
      <text>
        <r>
          <rPr>
            <b/>
            <sz val="9"/>
            <color indexed="81"/>
            <rFont val="Tahoma"/>
            <charset val="1"/>
          </rPr>
          <t>Marque 1 si:</t>
        </r>
        <r>
          <rPr>
            <sz val="9"/>
            <color indexed="81"/>
            <rFont val="Tahoma"/>
            <charset val="1"/>
          </rPr>
          <t xml:space="preserve">
La institución utiliza mecanismos que combinan recursos internos y externos para prevenir situaciones de riesgo y manejar los casos difíciles, en el marco de su política sobre este tema. Además, hace seguimiento periódico a los mismos.</t>
        </r>
      </text>
    </comment>
    <comment ref="F50" authorId="1" shapeId="0" xr:uid="{00000000-0006-0000-0000-000078000000}">
      <text>
        <r>
          <rPr>
            <b/>
            <sz val="9"/>
            <color indexed="81"/>
            <rFont val="Tahoma"/>
            <charset val="1"/>
          </rPr>
          <t>Marque 1 si:</t>
        </r>
        <r>
          <rPr>
            <sz val="9"/>
            <color indexed="81"/>
            <rFont val="Tahoma"/>
            <charset val="1"/>
          </rPr>
          <t xml:space="preserve">
La institución evalúa periódicamente la eficacia de las políticas, los mecanismos y recursos que utiliza para prevenir situaciones de riesgo y manejar los casos difíciles, y aplica acciones para mejoralos.</t>
        </r>
      </text>
    </comment>
    <comment ref="C52" authorId="1" shapeId="0" xr:uid="{00000000-0006-0000-0000-000079000000}">
      <text>
        <r>
          <rPr>
            <b/>
            <sz val="9"/>
            <color indexed="81"/>
            <rFont val="Tahoma"/>
            <charset val="1"/>
          </rPr>
          <t>Marque 1 si:</t>
        </r>
        <r>
          <rPr>
            <sz val="9"/>
            <color indexed="81"/>
            <rFont val="Tahoma"/>
            <charset val="1"/>
          </rPr>
          <t xml:space="preserve">
La institución establece comunicaciones  con  las  familias  o acudientes  en  función  de  las demandas y necesidades presentadas. De manera general, cada  sede  posee  sus  propios canales de comunicación.</t>
        </r>
      </text>
    </comment>
    <comment ref="D52" authorId="1" shapeId="0" xr:uid="{00000000-0006-0000-0000-00007A000000}">
      <text>
        <r>
          <rPr>
            <b/>
            <sz val="9"/>
            <color indexed="81"/>
            <rFont val="Tahoma"/>
            <charset val="1"/>
          </rPr>
          <t>Marque 1 si:</t>
        </r>
        <r>
          <rPr>
            <sz val="9"/>
            <color indexed="81"/>
            <rFont val="Tahoma"/>
            <charset val="1"/>
          </rPr>
          <t xml:space="preserve">
La institución cuenta con una política   de   comunicación   e interacción con las familias o acudientes y se han establecido los canales, el tipo y la periodicidad de la información.</t>
        </r>
      </text>
    </comment>
    <comment ref="E52" authorId="1" shapeId="0" xr:uid="{00000000-0006-0000-0000-00007B000000}">
      <text>
        <r>
          <rPr>
            <b/>
            <sz val="9"/>
            <color indexed="81"/>
            <rFont val="Tahoma"/>
            <charset val="1"/>
          </rPr>
          <t>Marque 1 si:</t>
        </r>
        <r>
          <rPr>
            <sz val="9"/>
            <color indexed="81"/>
            <rFont val="Tahoma"/>
            <charset val="1"/>
          </rPr>
          <t xml:space="preserve">
La institución realiza un intercambio muy ágil y fluido de información con las familias o acudientes en el marco de la política definida, lo que facilita la solución oportuna de los problemas.</t>
        </r>
      </text>
    </comment>
    <comment ref="F52" authorId="1" shapeId="0" xr:uid="{00000000-0006-0000-0000-00007C000000}">
      <text>
        <r>
          <rPr>
            <b/>
            <sz val="9"/>
            <color indexed="81"/>
            <rFont val="Tahoma"/>
            <charset val="1"/>
          </rPr>
          <t>Marque 1 si:</t>
        </r>
        <r>
          <rPr>
            <sz val="9"/>
            <color indexed="81"/>
            <rFont val="Tahoma"/>
            <charset val="1"/>
          </rPr>
          <t xml:space="preserve">
La institución revisa y evalúa las políticas, procesos de comunicación e intercambio con las familias o acudientes y, con base en estos resultados, realiza los ajustes pertinentes.</t>
        </r>
      </text>
    </comment>
    <comment ref="C53" authorId="1" shapeId="0" xr:uid="{00000000-0006-0000-0000-00007D000000}">
      <text>
        <r>
          <rPr>
            <b/>
            <sz val="9"/>
            <color indexed="81"/>
            <rFont val="Tahoma"/>
            <charset val="1"/>
          </rPr>
          <t>Marque 1 si:</t>
        </r>
        <r>
          <rPr>
            <sz val="9"/>
            <color indexed="81"/>
            <rFont val="Tahoma"/>
            <charset val="1"/>
          </rPr>
          <t xml:space="preserve">
La institución establece comunicaciones con las autoridades educativas locales en función de las necesidades que se presenten. En general, cada sede posee sus propios canales de comunicación.</t>
        </r>
      </text>
    </comment>
    <comment ref="D53" authorId="1" shapeId="0" xr:uid="{00000000-0006-0000-0000-00007E000000}">
      <text>
        <r>
          <rPr>
            <b/>
            <sz val="9"/>
            <color indexed="81"/>
            <rFont val="Tahoma"/>
            <charset val="1"/>
          </rPr>
          <t>Marque 1 si:</t>
        </r>
        <r>
          <rPr>
            <sz val="9"/>
            <color indexed="81"/>
            <rFont val="Tahoma"/>
            <charset val="1"/>
          </rPr>
          <t xml:space="preserve">
La institución cuenta con una política de comunicación e interacción con las autoridades educativas, y se han establecido los canales, el tipo y la periodicidad de la información.</t>
        </r>
      </text>
    </comment>
    <comment ref="E53" authorId="1" shapeId="0" xr:uid="{00000000-0006-0000-0000-00007F000000}">
      <text>
        <r>
          <rPr>
            <b/>
            <sz val="9"/>
            <color indexed="81"/>
            <rFont val="Tahoma"/>
            <charset val="1"/>
          </rPr>
          <t>Marque 1 si:</t>
        </r>
        <r>
          <rPr>
            <sz val="9"/>
            <color indexed="81"/>
            <rFont val="Tahoma"/>
            <charset val="1"/>
          </rPr>
          <t xml:space="preserve">
La institución realiza un intercambio fluido de información  con  las  autoridades  educativas en el marco de la política definida, lo que facilita la ejecución de las actividades y la solución oportuna de los problemas.</t>
        </r>
      </text>
    </comment>
    <comment ref="F53" authorId="1" shapeId="0" xr:uid="{00000000-0006-0000-0000-000080000000}">
      <text>
        <r>
          <rPr>
            <b/>
            <sz val="9"/>
            <color indexed="81"/>
            <rFont val="Tahoma"/>
            <charset val="1"/>
          </rPr>
          <t>Marque 1 si:</t>
        </r>
        <r>
          <rPr>
            <sz val="9"/>
            <color indexed="81"/>
            <rFont val="Tahoma"/>
            <charset val="1"/>
          </rPr>
          <t xml:space="preserve">
La institución revisa y evalúa las políticas, procesos de comunicación e intercambio con las autoridades educativas y, con base en estos resultados, realiza los ajustes pertinentes.</t>
        </r>
      </text>
    </comment>
    <comment ref="C54" authorId="1" shapeId="0" xr:uid="{00000000-0006-0000-0000-000081000000}">
      <text>
        <r>
          <rPr>
            <b/>
            <sz val="9"/>
            <color indexed="81"/>
            <rFont val="Tahoma"/>
            <charset val="1"/>
          </rPr>
          <t>Marque 1 si:</t>
        </r>
        <r>
          <rPr>
            <sz val="9"/>
            <color indexed="81"/>
            <rFont val="Tahoma"/>
            <charset val="1"/>
          </rPr>
          <t xml:space="preserve">
La institución establece acuerdos ocasionales con otras entidades:  bibliotecas,  puestos de salud, hospitales, granjas, casas de cultura y centros de recreación   para   desarrollar algunas  actividades  pedagógicas.</t>
        </r>
      </text>
    </comment>
    <comment ref="D54" authorId="1" shapeId="0" xr:uid="{00000000-0006-0000-0000-000082000000}">
      <text>
        <r>
          <rPr>
            <b/>
            <sz val="9"/>
            <color indexed="81"/>
            <rFont val="Tahoma"/>
            <charset val="1"/>
          </rPr>
          <t>Marque 1 si:</t>
        </r>
        <r>
          <rPr>
            <sz val="9"/>
            <color indexed="81"/>
            <rFont val="Tahoma"/>
            <charset val="1"/>
          </rPr>
          <t xml:space="preserve">
La institución cuenta con una política para el establecimiento de alianzas o acuerdos con diferentes    entidades    para apoyar la ejecución de sus proyectos. Sin embargo, no hace seguimiento sistemático a sus resultados.</t>
        </r>
      </text>
    </comment>
    <comment ref="E54" authorId="1" shapeId="0" xr:uid="{00000000-0006-0000-0000-000083000000}">
      <text>
        <r>
          <rPr>
            <b/>
            <sz val="9"/>
            <color indexed="81"/>
            <rFont val="Tahoma"/>
            <charset val="1"/>
          </rPr>
          <t>Marque 1 si:</t>
        </r>
        <r>
          <rPr>
            <sz val="9"/>
            <color indexed="81"/>
            <rFont val="Tahoma"/>
            <charset val="1"/>
          </rPr>
          <t xml:space="preserve">
La institución cuenta con alianzas y acuerdos con diferentes entidades para apoyar la ejecución de sus proyectos. Además, tales alianzas y acuerdos cuentan con la participación de los diferentes estamentos de la comunidad educativa y sectores de la comunidad general.</t>
        </r>
      </text>
    </comment>
    <comment ref="F54" authorId="1" shapeId="0" xr:uid="{00000000-0006-0000-0000-000084000000}">
      <text>
        <r>
          <rPr>
            <b/>
            <sz val="9"/>
            <color indexed="81"/>
            <rFont val="Tahoma"/>
            <charset val="1"/>
          </rPr>
          <t>Marque 1 si:</t>
        </r>
        <r>
          <rPr>
            <sz val="9"/>
            <color indexed="81"/>
            <rFont val="Tahoma"/>
            <charset val="1"/>
          </rPr>
          <t xml:space="preserve">
La institución evalúa el impacto de las alianzas y acuerdos con diferentes entidades, y los ajusta en concordancia con los resultados obtenidos.</t>
        </r>
      </text>
    </comment>
    <comment ref="C55" authorId="1" shapeId="0" xr:uid="{00000000-0006-0000-0000-000085000000}">
      <text>
        <r>
          <rPr>
            <b/>
            <sz val="9"/>
            <color indexed="81"/>
            <rFont val="Tahoma"/>
            <charset val="1"/>
          </rPr>
          <t>Marque 1 si:</t>
        </r>
        <r>
          <rPr>
            <sz val="9"/>
            <color indexed="81"/>
            <rFont val="Tahoma"/>
            <charset val="1"/>
          </rPr>
          <t xml:space="preserve">
La  institución  establece  relaciones esporádicas con el sector productivo; en ocasiones se reciben aportes y donaciones, y en otros casos cuenta con el acceso a laboratorios, talleres y espacios recreativos.</t>
        </r>
      </text>
    </comment>
    <comment ref="D55" authorId="1" shapeId="0" xr:uid="{00000000-0006-0000-0000-000086000000}">
      <text>
        <r>
          <rPr>
            <b/>
            <sz val="9"/>
            <color indexed="81"/>
            <rFont val="Tahoma"/>
            <charset val="1"/>
          </rPr>
          <t>Marque 1 si:</t>
        </r>
        <r>
          <rPr>
            <sz val="9"/>
            <color indexed="81"/>
            <rFont val="Tahoma"/>
            <charset val="1"/>
          </rPr>
          <t xml:space="preserve">
La  institución  ha  establecido alianzas con el sector productivo.  Éstas  tienen  muy  claros los   objetivos,   metodologías de trabajo y sistemas de seguimiento  generados  por  parte de las instancias involucradas.</t>
        </r>
      </text>
    </comment>
    <comment ref="E55" authorId="1" shapeId="0" xr:uid="{00000000-0006-0000-0000-000087000000}">
      <text>
        <r>
          <rPr>
            <b/>
            <sz val="9"/>
            <color indexed="81"/>
            <rFont val="Tahoma"/>
            <charset val="1"/>
          </rPr>
          <t>Marque 1 si:</t>
        </r>
        <r>
          <rPr>
            <sz val="9"/>
            <color indexed="81"/>
            <rFont val="Tahoma"/>
            <charset val="1"/>
          </rPr>
          <t xml:space="preserve">
Las alianzas con el sector productivo tienen objetivos y metodologías claras para apoyar el desarrollo de competencias en los estudiantes y se promueven procesos de seguimiento y evaluación periódicos.</t>
        </r>
      </text>
    </comment>
    <comment ref="F55" authorId="1" shapeId="0" xr:uid="{00000000-0006-0000-0000-000088000000}">
      <text>
        <r>
          <rPr>
            <b/>
            <sz val="9"/>
            <color indexed="81"/>
            <rFont val="Tahoma"/>
            <charset val="1"/>
          </rPr>
          <t>Marque 1 si:</t>
        </r>
        <r>
          <rPr>
            <sz val="9"/>
            <color indexed="81"/>
            <rFont val="Tahoma"/>
            <charset val="1"/>
          </rPr>
          <t xml:space="preserve">
La institución evalúa periódicamente el impacto de sus alianzas con el sector productivo en el ámbito del fortalecimiento de las competencias de los estudiantes. Los resultados de estas evaluaciones son la base para la realización de acciones de mejoramiento institucional.</t>
        </r>
      </text>
    </comment>
    <comment ref="C62" authorId="1" shapeId="0" xr:uid="{00000000-0006-0000-0000-000089000000}">
      <text>
        <r>
          <rPr>
            <b/>
            <sz val="9"/>
            <color indexed="81"/>
            <rFont val="Tahoma"/>
            <charset val="1"/>
          </rPr>
          <t>Marque 1 si:</t>
        </r>
        <r>
          <rPr>
            <sz val="9"/>
            <color indexed="81"/>
            <rFont val="Tahoma"/>
            <charset val="1"/>
          </rPr>
          <t xml:space="preserve">
El plan de estudios es un agregado  de  planes  de  área  elaborados  de  forma  aislada  e individual, sin coherencia con lo estipulado en el PEI.</t>
        </r>
      </text>
    </comment>
    <comment ref="D62" authorId="1" shapeId="0" xr:uid="{00000000-0006-0000-0000-00008A000000}">
      <text>
        <r>
          <rPr>
            <b/>
            <sz val="9"/>
            <color indexed="81"/>
            <rFont val="Tahoma"/>
            <charset val="1"/>
          </rPr>
          <t>Marque 1 si:</t>
        </r>
        <r>
          <rPr>
            <sz val="9"/>
            <color indexed="81"/>
            <rFont val="Tahoma"/>
            <charset val="1"/>
          </rPr>
          <t xml:space="preserve">
Hay un plan de estudios institucional que cuenta con proyectos pedagógicos y contenidos transversales, y en su elaboración se tuvieron en cuenta las características del entorno, la diversidad de la población, el PEI, los lineamientos curriculares y los estándares básicos de competencias establecidos por el MEN.</t>
        </r>
      </text>
    </comment>
    <comment ref="E62" authorId="1" shapeId="0" xr:uid="{00000000-0006-0000-0000-00008B000000}">
      <text>
        <r>
          <rPr>
            <b/>
            <sz val="9"/>
            <color indexed="81"/>
            <rFont val="Tahoma"/>
            <charset val="1"/>
          </rPr>
          <t>Marque 1 si:</t>
        </r>
        <r>
          <rPr>
            <sz val="9"/>
            <color indexed="81"/>
            <rFont val="Tahoma"/>
            <charset val="1"/>
          </rPr>
          <t xml:space="preserve">
Se cuenta con un plan de estudios para toda la institución que, además de responder a las políticas trazadas en el PEI, los lineamientos y los estándares básicos de competencias, fundamenta los planes de aula de los docentes de todas las áreas, grados y sedes. Otorga especial importancia a la enseñanza y el aprendizaje de contenidos actitudinales, de valores y normas relacionados con las diferencias individuales, raciales, culturales, familiares, que le permitan valorar, aceptar y comprender la diversidad y la interdependencia humana.</t>
        </r>
      </text>
    </comment>
    <comment ref="F62" authorId="1" shapeId="0" xr:uid="{00000000-0006-0000-0000-00008C000000}">
      <text>
        <r>
          <rPr>
            <b/>
            <sz val="9"/>
            <color indexed="81"/>
            <rFont val="Tahoma"/>
            <charset val="1"/>
          </rPr>
          <t>Marque 1 si:</t>
        </r>
        <r>
          <rPr>
            <sz val="9"/>
            <color indexed="81"/>
            <rFont val="Tahoma"/>
            <charset val="1"/>
          </rPr>
          <t xml:space="preserve">
El  plan  de  estudios  es  articulado  y  coherente. Además, cuenta con mecanismos de seguimiento y retroalimentación, a partir de los cuales se mantienen su pertinencia, relevancia y calidad.</t>
        </r>
      </text>
    </comment>
    <comment ref="C63" authorId="1" shapeId="0" xr:uid="{00000000-0006-0000-0000-00008D000000}">
      <text>
        <r>
          <rPr>
            <b/>
            <sz val="9"/>
            <color indexed="81"/>
            <rFont val="Tahoma"/>
            <charset val="1"/>
          </rPr>
          <t>Marque 1 si:</t>
        </r>
        <r>
          <rPr>
            <sz val="9"/>
            <color indexed="81"/>
            <rFont val="Tahoma"/>
            <charset val="1"/>
          </rPr>
          <t xml:space="preserve">
La institución ha definido parcialmente  un  enfoque  metodológico  que  hace  explícitos los métodos de enseñanza por áreas o grados.</t>
        </r>
      </text>
    </comment>
    <comment ref="D63" authorId="1" shapeId="0" xr:uid="{00000000-0006-0000-0000-00008E000000}">
      <text>
        <r>
          <rPr>
            <b/>
            <sz val="9"/>
            <color indexed="81"/>
            <rFont val="Tahoma"/>
            <charset val="1"/>
          </rPr>
          <t>Marque 1 si:</t>
        </r>
        <r>
          <rPr>
            <sz val="9"/>
            <color indexed="81"/>
            <rFont val="Tahoma"/>
            <charset val="1"/>
          </rPr>
          <t xml:space="preserve">
La  institución  cuenta  con  un enfoque   metodológico   que hacen  explícitos  los  acuerdos básicos relativos a métodos de enseñanza, relación pedagógica y usos de recursos que responde a las características de la diversidad de la población.</t>
        </r>
      </text>
    </comment>
    <comment ref="E63" authorId="1" shapeId="0" xr:uid="{00000000-0006-0000-0000-00008F000000}">
      <text>
        <r>
          <rPr>
            <b/>
            <sz val="9"/>
            <color indexed="81"/>
            <rFont val="Tahoma"/>
            <charset val="1"/>
          </rPr>
          <t>Marque 1 si:</t>
        </r>
        <r>
          <rPr>
            <sz val="9"/>
            <color indexed="81"/>
            <rFont val="Tahoma"/>
            <charset val="1"/>
          </rPr>
          <t xml:space="preserve">
Las prácticas pedagógicas de aula de los docentes de todas las áreas, grados y sedes desarrollan el enfoque metodológico común en cuanto a métodos de enseñanza flexibles, relación pedagógica y uso de recursos que respondan a la diversidad de la población.</t>
        </r>
      </text>
    </comment>
    <comment ref="F63" authorId="1" shapeId="0" xr:uid="{00000000-0006-0000-0000-000090000000}">
      <text>
        <r>
          <rPr>
            <b/>
            <sz val="9"/>
            <color indexed="81"/>
            <rFont val="Tahoma"/>
            <charset val="1"/>
          </rPr>
          <t>Marque 1 si:</t>
        </r>
        <r>
          <rPr>
            <sz val="9"/>
            <color indexed="81"/>
            <rFont val="Tahoma"/>
            <charset val="1"/>
          </rPr>
          <t xml:space="preserve">
La institución evalúa periódicamente la coherencia y la articulación del enfoque metodológico con el PEI, el plan de mejoramiento y las prácticas de aula de sus docentes. Esta información es usada como base para la realización de ajustes.</t>
        </r>
      </text>
    </comment>
    <comment ref="C64" authorId="1" shapeId="0" xr:uid="{00000000-0006-0000-0000-000091000000}">
      <text>
        <r>
          <rPr>
            <b/>
            <sz val="9"/>
            <color indexed="81"/>
            <rFont val="Tahoma"/>
            <charset val="1"/>
          </rPr>
          <t>Marque 1 si:</t>
        </r>
        <r>
          <rPr>
            <sz val="9"/>
            <color indexed="81"/>
            <rFont val="Tahoma"/>
            <charset val="1"/>
          </rPr>
          <t xml:space="preserve">
Ocasionalmente se han establecido  procesos  administrativos para la dotación, el uso y el mantenimiento de los recursos para el aprendizaje. Cuando existen, se aplican esporádicamente.</t>
        </r>
      </text>
    </comment>
    <comment ref="D64" authorId="1" shapeId="0" xr:uid="{00000000-0006-0000-0000-000092000000}">
      <text>
        <r>
          <rPr>
            <b/>
            <sz val="9"/>
            <color indexed="81"/>
            <rFont val="Tahoma"/>
            <charset val="1"/>
          </rPr>
          <t>Marque 1 si:</t>
        </r>
        <r>
          <rPr>
            <sz val="9"/>
            <color indexed="81"/>
            <rFont val="Tahoma"/>
            <charset val="1"/>
          </rPr>
          <t xml:space="preserve">
La institución cuenta con una política  de  dotación,  uso  y mantenimiento de los recursos para el aprendizaje y hay una conexión  clara  entre  el  enfoque metodológico y los criterios administrativos.</t>
        </r>
      </text>
    </comment>
    <comment ref="E64" authorId="1" shapeId="0" xr:uid="{00000000-0006-0000-0000-000093000000}">
      <text>
        <r>
          <rPr>
            <b/>
            <sz val="9"/>
            <color indexed="81"/>
            <rFont val="Tahoma"/>
            <charset val="1"/>
          </rPr>
          <t>Marque 1 si:</t>
        </r>
        <r>
          <rPr>
            <sz val="9"/>
            <color indexed="81"/>
            <rFont val="Tahoma"/>
            <charset val="1"/>
          </rPr>
          <t xml:space="preserve">
La  política  institucional  de  dotación,  uso  y mantenimiento de los recursos para el aprendizaje permite apoyar el trabajo académico de la diversidad de sus estudiantes y docentes.</t>
        </r>
      </text>
    </comment>
    <comment ref="F64" authorId="1" shapeId="0" xr:uid="{00000000-0006-0000-0000-000094000000}">
      <text>
        <r>
          <rPr>
            <b/>
            <sz val="9"/>
            <color indexed="81"/>
            <rFont val="Tahoma"/>
            <charset val="1"/>
          </rPr>
          <t>Marque 1 si:</t>
        </r>
        <r>
          <rPr>
            <sz val="9"/>
            <color indexed="81"/>
            <rFont val="Tahoma"/>
            <charset val="1"/>
          </rPr>
          <t xml:space="preserve">
La institución evalúa periódicamente la pertinencia y funcionalidad de los procedimientos establecidos para la dotación, uso y mantenimiento de los recursos para el aprendizaje y las ajusta en función de los nuevos requerimientos.</t>
        </r>
      </text>
    </comment>
    <comment ref="C65" authorId="1" shapeId="0" xr:uid="{00000000-0006-0000-0000-000095000000}">
      <text>
        <r>
          <rPr>
            <b/>
            <sz val="9"/>
            <color indexed="81"/>
            <rFont val="Tahoma"/>
            <charset val="1"/>
          </rPr>
          <t>Marque 1 si:</t>
        </r>
        <r>
          <rPr>
            <sz val="9"/>
            <color indexed="81"/>
            <rFont val="Tahoma"/>
            <charset val="1"/>
          </rPr>
          <t xml:space="preserve">
La institución posee mecanismos aislados para ejecutar el control de las horas efectivas de clase recibidas por los estudiantes.</t>
        </r>
      </text>
    </comment>
    <comment ref="D65" authorId="1" shapeId="0" xr:uid="{00000000-0006-0000-0000-000096000000}">
      <text>
        <r>
          <rPr>
            <b/>
            <sz val="9"/>
            <color indexed="81"/>
            <rFont val="Tahoma"/>
            <charset val="1"/>
          </rPr>
          <t>Marque 1 si:</t>
        </r>
        <r>
          <rPr>
            <sz val="9"/>
            <color indexed="81"/>
            <rFont val="Tahoma"/>
            <charset val="1"/>
          </rPr>
          <t xml:space="preserve">
La institución cuenta con mecanismos   claros,   articulados y sistemáticos para realizar el seguimiento de las horas efectivas de clase recibidas por los estudiantes.</t>
        </r>
      </text>
    </comment>
    <comment ref="E65" authorId="1" shapeId="0" xr:uid="{00000000-0006-0000-0000-000097000000}">
      <text>
        <r>
          <rPr>
            <b/>
            <sz val="9"/>
            <color indexed="81"/>
            <rFont val="Tahoma"/>
            <charset val="1"/>
          </rPr>
          <t>Marque 1 si:</t>
        </r>
        <r>
          <rPr>
            <sz val="9"/>
            <color indexed="81"/>
            <rFont val="Tahoma"/>
            <charset val="1"/>
          </rPr>
          <t xml:space="preserve">
Los mecanismos para el seguimiento a las horas efectivas de clase recibidas por los estudiantes hacen parte de un sistema de mejoramiento institucional que se implementa en todas las sedes y es aplicado por los docentes.</t>
        </r>
      </text>
    </comment>
    <comment ref="F65" authorId="1" shapeId="0" xr:uid="{00000000-0006-0000-0000-000098000000}">
      <text>
        <r>
          <rPr>
            <b/>
            <sz val="9"/>
            <color indexed="81"/>
            <rFont val="Tahoma"/>
            <charset val="1"/>
          </rPr>
          <t>Marque 1 si:</t>
        </r>
        <r>
          <rPr>
            <sz val="9"/>
            <color indexed="81"/>
            <rFont val="Tahoma"/>
            <charset val="1"/>
          </rPr>
          <t xml:space="preserve">
La institución evalúa periódicamente el cumplimiento de las horas efectivas de clase recibidas por los estudiantes y toma las medidas pertinentes para corregir situaciones anómalas.</t>
        </r>
      </text>
    </comment>
    <comment ref="C66" authorId="1" shapeId="0" xr:uid="{00000000-0006-0000-0000-000099000000}">
      <text>
        <r>
          <rPr>
            <b/>
            <sz val="9"/>
            <color indexed="81"/>
            <rFont val="Tahoma"/>
            <charset val="1"/>
          </rPr>
          <t>Marque 1 si:</t>
        </r>
        <r>
          <rPr>
            <sz val="9"/>
            <color indexed="81"/>
            <rFont val="Tahoma"/>
            <charset val="1"/>
          </rPr>
          <t xml:space="preserve">
La evaluación del desempeño académico de los estudiantes responde a criterios individuales o de áreas.</t>
        </r>
      </text>
    </comment>
    <comment ref="D66" authorId="1" shapeId="0" xr:uid="{00000000-0006-0000-0000-00009A000000}">
      <text>
        <r>
          <rPr>
            <b/>
            <sz val="9"/>
            <color indexed="81"/>
            <rFont val="Tahoma"/>
            <charset val="1"/>
          </rPr>
          <t>Marque 1 si:</t>
        </r>
        <r>
          <rPr>
            <sz val="9"/>
            <color indexed="81"/>
            <rFont val="Tahoma"/>
            <charset val="1"/>
          </rPr>
          <t xml:space="preserve">
La institución cuenta con una política  de  evaluación  de  los desempeños académicos de los estudiantes que contempla los elementos del plan de estudios, los criterios de los docentes e integra la legislación vigente.</t>
        </r>
      </text>
    </comment>
    <comment ref="E66" authorId="1" shapeId="0" xr:uid="{00000000-0006-0000-0000-00009B000000}">
      <text>
        <r>
          <rPr>
            <b/>
            <sz val="9"/>
            <color indexed="81"/>
            <rFont val="Tahoma"/>
            <charset val="1"/>
          </rPr>
          <t>Marque 1 si:</t>
        </r>
        <r>
          <rPr>
            <sz val="9"/>
            <color indexed="81"/>
            <rFont val="Tahoma"/>
            <charset val="1"/>
          </rPr>
          <t xml:space="preserve">
La institución tiene una política de evaluación fundamentada en los lineamientos curriculares, los estándares básicos de competencias y los artículos 2° y 3° del Decreto 230 de 2002  y el articulo 8 del decreto 2082 de 1996,  la cual se refleja en las prácticas de los docentes.</t>
        </r>
      </text>
    </comment>
    <comment ref="F66" authorId="1" shapeId="0" xr:uid="{00000000-0006-0000-0000-00009C000000}">
      <text>
        <r>
          <rPr>
            <b/>
            <sz val="9"/>
            <color indexed="81"/>
            <rFont val="Tahoma"/>
            <charset val="1"/>
          </rPr>
          <t>Marque 1 si:</t>
        </r>
        <r>
          <rPr>
            <sz val="9"/>
            <color indexed="81"/>
            <rFont val="Tahoma"/>
            <charset val="1"/>
          </rPr>
          <t xml:space="preserve">
La  institución  revisa  periódicamente  la  implementación de su política de evaluación tanto en cuanto a su aplicación por parte de los docentes, como en su efecto sobre la diversidad de los estudiantes, e introduce los ajustes pertinentes.</t>
        </r>
      </text>
    </comment>
    <comment ref="C68" authorId="1" shapeId="0" xr:uid="{00000000-0006-0000-0000-00009D000000}">
      <text>
        <r>
          <rPr>
            <b/>
            <sz val="9"/>
            <color indexed="81"/>
            <rFont val="Tahoma"/>
            <charset val="1"/>
          </rPr>
          <t>Marque 1 si:</t>
        </r>
        <r>
          <rPr>
            <sz val="9"/>
            <color indexed="81"/>
            <rFont val="Tahoma"/>
            <charset val="1"/>
          </rPr>
          <t xml:space="preserve">
La institución ha definido parcialmente  cuáles  son  las  opciones didácticas que emplea. Éstas  son  usadas  individualmente por los docentes.</t>
        </r>
      </text>
    </comment>
    <comment ref="D68" authorId="1" shapeId="0" xr:uid="{00000000-0006-0000-0000-00009E000000}">
      <text>
        <r>
          <rPr>
            <b/>
            <sz val="9"/>
            <color indexed="81"/>
            <rFont val="Tahoma"/>
            <charset val="1"/>
          </rPr>
          <t>Marque 1 si:</t>
        </r>
        <r>
          <rPr>
            <sz val="9"/>
            <color indexed="81"/>
            <rFont val="Tahoma"/>
            <charset val="1"/>
          </rPr>
          <t xml:space="preserve">
La institución cuenta con un enfoque metodológico y estrategias de  divulgación  accesibles  para todos  que  hacen  explícitos  los acuerdos básicos relativos a las opciones didácticas que se emplean para las áreas, asignaturas y proyectos transversales, así como de los usos de recursos.</t>
        </r>
      </text>
    </comment>
    <comment ref="E68" authorId="1" shapeId="0" xr:uid="{00000000-0006-0000-0000-00009F000000}">
      <text>
        <r>
          <rPr>
            <b/>
            <sz val="9"/>
            <color indexed="81"/>
            <rFont val="Tahoma"/>
            <charset val="1"/>
          </rPr>
          <t>Marque 1 si:</t>
        </r>
        <r>
          <rPr>
            <sz val="9"/>
            <color indexed="81"/>
            <rFont val="Tahoma"/>
            <charset val="1"/>
          </rPr>
          <t xml:space="preserve">
Las prácticas pedagógicas de aula de los docentes de todas las áreas, grados y sedes se apoyan  en  opciones  didácticas  comunes  y específicas para cada grupo poblacional, las que son conocidas y compartidas por los diferentes estamentos de la comunidad educativa, en concordancia con el PEI y el plan de estudios.</t>
        </r>
      </text>
    </comment>
    <comment ref="F68" authorId="1" shapeId="0" xr:uid="{00000000-0006-0000-0000-0000A0000000}">
      <text>
        <r>
          <rPr>
            <b/>
            <sz val="9"/>
            <color indexed="81"/>
            <rFont val="Tahoma"/>
            <charset val="1"/>
          </rPr>
          <t>Marque 1 si:</t>
        </r>
        <r>
          <rPr>
            <sz val="9"/>
            <color indexed="81"/>
            <rFont val="Tahoma"/>
            <charset val="1"/>
          </rPr>
          <t xml:space="preserve">
La institución evalúa periódicamente la coherencia y la articulación de las opciones didácticas que utiliza en función del enfoque metodológico, las prácticas de aula de sus docentes, el PEI y el plan de  estudios.  Esta  información  es  usada  como base para la elaboración de estrategias de mejoramiento.</t>
        </r>
      </text>
    </comment>
    <comment ref="C69" authorId="1" shapeId="0" xr:uid="{00000000-0006-0000-0000-0000A1000000}">
      <text>
        <r>
          <rPr>
            <b/>
            <sz val="9"/>
            <color indexed="81"/>
            <rFont val="Tahoma"/>
            <charset val="1"/>
          </rPr>
          <t>Marque 1 si:</t>
        </r>
        <r>
          <rPr>
            <sz val="9"/>
            <color indexed="81"/>
            <rFont val="Tahoma"/>
            <charset val="1"/>
          </rPr>
          <t xml:space="preserve">
La institución reconoce que las tareas escolares tienen una gran importancia   pedagógica;   sin embargo, los docentes las manejan bajo criterios individuales.</t>
        </r>
      </text>
    </comment>
    <comment ref="D69" authorId="1" shapeId="0" xr:uid="{00000000-0006-0000-0000-0000A2000000}">
      <text>
        <r>
          <rPr>
            <b/>
            <sz val="9"/>
            <color indexed="81"/>
            <rFont val="Tahoma"/>
            <charset val="1"/>
          </rPr>
          <t>Marque 1 si:</t>
        </r>
        <r>
          <rPr>
            <sz val="9"/>
            <color indexed="81"/>
            <rFont val="Tahoma"/>
            <charset val="1"/>
          </rPr>
          <t xml:space="preserve">
En  algunas  sedes  hay  algunos acuerdos básicos entre docentes y estudiantes  acerca de la intencionalidaddelastareasescolarespara algunos grados, niveles o áreas.</t>
        </r>
      </text>
    </comment>
    <comment ref="E69" authorId="1" shapeId="0" xr:uid="{00000000-0006-0000-0000-0000A3000000}">
      <text>
        <r>
          <rPr>
            <b/>
            <sz val="9"/>
            <color indexed="81"/>
            <rFont val="Tahoma"/>
            <charset val="1"/>
          </rPr>
          <t>Marque 1 si:</t>
        </r>
        <r>
          <rPr>
            <sz val="9"/>
            <color indexed="81"/>
            <rFont val="Tahoma"/>
            <charset val="1"/>
          </rPr>
          <t xml:space="preserve">
La institución cuenta con una política clara sobre la intencionalidad de las tareas escolares en el afianzamiento de los aprendizajes de los estudiantes y ésta es aplicada por todos los docentes, conocida y comprendida por los estudiantes y las familias.</t>
        </r>
      </text>
    </comment>
    <comment ref="F69" authorId="1" shapeId="0" xr:uid="{00000000-0006-0000-0000-0000A4000000}">
      <text>
        <r>
          <rPr>
            <b/>
            <sz val="9"/>
            <color indexed="81"/>
            <rFont val="Tahoma"/>
            <charset val="1"/>
          </rPr>
          <t>Marque 1 si:</t>
        </r>
        <r>
          <rPr>
            <sz val="9"/>
            <color indexed="81"/>
            <rFont val="Tahoma"/>
            <charset val="1"/>
          </rPr>
          <t xml:space="preserve">
La institución revisa y evalúa periódicamente el impacto de las tareas escolares en los aprendizajes de los estudiantes y ajusta su política en este tema.</t>
        </r>
      </text>
    </comment>
    <comment ref="C70" authorId="1" shapeId="0" xr:uid="{00000000-0006-0000-0000-0000A5000000}">
      <text>
        <r>
          <rPr>
            <b/>
            <sz val="9"/>
            <color indexed="81"/>
            <rFont val="Tahoma"/>
            <charset val="1"/>
          </rPr>
          <t>Marque 1 si:</t>
        </r>
        <r>
          <rPr>
            <sz val="9"/>
            <color indexed="81"/>
            <rFont val="Tahoma"/>
            <charset val="1"/>
          </rPr>
          <t xml:space="preserve">
La institución tiene una política sobre el uso de los recursos para el aprendizaje, pero ésta no está articulada con la propuesta pedagógica.</t>
        </r>
      </text>
    </comment>
    <comment ref="D70" authorId="1" shapeId="0" xr:uid="{00000000-0006-0000-0000-0000A6000000}">
      <text>
        <r>
          <rPr>
            <b/>
            <sz val="9"/>
            <color indexed="81"/>
            <rFont val="Tahoma"/>
            <charset val="1"/>
          </rPr>
          <t>Marque 1 si:</t>
        </r>
        <r>
          <rPr>
            <sz val="9"/>
            <color indexed="81"/>
            <rFont val="Tahoma"/>
            <charset val="1"/>
          </rPr>
          <t xml:space="preserve">
La institución cuenta con una política sobre el uso de los recursos para el aprendizaje que está articulada a su propuesta pedagógica, pero ésta se aplica solamente en algunas sedes, niveles o grados.</t>
        </r>
      </text>
    </comment>
    <comment ref="E70" authorId="1" shapeId="0" xr:uid="{00000000-0006-0000-0000-0000A7000000}">
      <text>
        <r>
          <rPr>
            <b/>
            <sz val="9"/>
            <color indexed="81"/>
            <rFont val="Tahoma"/>
            <charset val="1"/>
          </rPr>
          <t>Marque 1 si:</t>
        </r>
        <r>
          <rPr>
            <sz val="9"/>
            <color indexed="81"/>
            <rFont val="Tahoma"/>
            <charset val="1"/>
          </rPr>
          <t xml:space="preserve">
La institución tiene una política sobre el uso de los recursos para el aprendizaje que está articulada con su propuesta pedagógica. Además, ésta es aplicada por todos.</t>
        </r>
      </text>
    </comment>
    <comment ref="F70" authorId="1" shapeId="0" xr:uid="{00000000-0006-0000-0000-0000A8000000}">
      <text>
        <r>
          <rPr>
            <b/>
            <sz val="9"/>
            <color indexed="81"/>
            <rFont val="Tahoma"/>
            <charset val="1"/>
          </rPr>
          <t>Marque 1 si:</t>
        </r>
        <r>
          <rPr>
            <sz val="9"/>
            <color indexed="81"/>
            <rFont val="Tahoma"/>
            <charset val="1"/>
          </rPr>
          <t xml:space="preserve">
La institución revisa y evalúa periódicamente la articulación entre la política sobre el uso de los recursos para el aprendizaje y su propuesta pedagógica, y realiza ajustes a la misma con base en los resultados de los estudiantes.</t>
        </r>
      </text>
    </comment>
    <comment ref="C71" authorId="1" shapeId="0" xr:uid="{00000000-0006-0000-0000-0000A9000000}">
      <text>
        <r>
          <rPr>
            <b/>
            <sz val="9"/>
            <color indexed="81"/>
            <rFont val="Tahoma"/>
            <charset val="1"/>
          </rPr>
          <t>Marque 1 si:</t>
        </r>
        <r>
          <rPr>
            <sz val="9"/>
            <color indexed="81"/>
            <rFont val="Tahoma"/>
            <charset val="1"/>
          </rPr>
          <t xml:space="preserve">
La institución tiene una política sobre el uso apropiado de los tiempos destinados a los aprendizajes, pero ésta no está articulada con las  actividades  pedagógicas.  La organización y división del tiempo es deficiente, lo que se traduce en frecuentes improvisaciones.</t>
        </r>
      </text>
    </comment>
    <comment ref="D71" authorId="1" shapeId="0" xr:uid="{00000000-0006-0000-0000-0000AA000000}">
      <text>
        <r>
          <rPr>
            <b/>
            <sz val="9"/>
            <color indexed="81"/>
            <rFont val="Tahoma"/>
            <charset val="1"/>
          </rPr>
          <t>Marque 1 si:</t>
        </r>
        <r>
          <rPr>
            <sz val="9"/>
            <color indexed="81"/>
            <rFont val="Tahoma"/>
            <charset val="1"/>
          </rPr>
          <t xml:space="preserve">
La institución cuenta con una política sobre el uso apropiado de  los  tiempos  destinados  a los aprendizajes, pero ésta se aplica  solamente  en  algunas sedes, niveles o grados.</t>
        </r>
      </text>
    </comment>
    <comment ref="E71" authorId="1" shapeId="0" xr:uid="{00000000-0006-0000-0000-0000AB000000}">
      <text>
        <r>
          <rPr>
            <b/>
            <sz val="9"/>
            <color indexed="81"/>
            <rFont val="Tahoma"/>
            <charset val="1"/>
          </rPr>
          <t>Marque 1 si:</t>
        </r>
        <r>
          <rPr>
            <sz val="9"/>
            <color indexed="81"/>
            <rFont val="Tahoma"/>
            <charset val="1"/>
          </rPr>
          <t xml:space="preserve">
La institución cuenta con una política sobre el uso apropiado de los tiempos destinados a los aprendizajes, la cual es implementada de manera flexible de acuerdo con las características y necesidades de los estudiantes. No obstante, hay pocas oportunidades para complementarlo con actividades extracurriculares y de refuerzo.</t>
        </r>
      </text>
    </comment>
    <comment ref="F71" authorId="1" shapeId="0" xr:uid="{00000000-0006-0000-0000-0000AC000000}">
      <text>
        <r>
          <rPr>
            <b/>
            <sz val="9"/>
            <color indexed="81"/>
            <rFont val="Tahoma"/>
            <charset val="1"/>
          </rPr>
          <t>Marque 1 si:</t>
        </r>
        <r>
          <rPr>
            <sz val="9"/>
            <color indexed="81"/>
            <rFont val="Tahoma"/>
            <charset val="1"/>
          </rPr>
          <t xml:space="preserve">
La política de distribución del tiempo curricular y extracurricular es apropiada y se utiliza efectivamente. Además, la institución revisa y evalúa periódicamente el uso de los tiempos destinados a los aprendizajes, y realiza los ajustes pertinentes para que éstos sean aprovechados apropiadamente.</t>
        </r>
      </text>
    </comment>
    <comment ref="C73" authorId="1" shapeId="0" xr:uid="{00000000-0006-0000-0000-0000AD000000}">
      <text>
        <r>
          <rPr>
            <b/>
            <sz val="9"/>
            <color indexed="81"/>
            <rFont val="Tahoma"/>
            <charset val="1"/>
          </rPr>
          <t>Marque 1 si:</t>
        </r>
        <r>
          <rPr>
            <sz val="9"/>
            <color indexed="81"/>
            <rFont val="Tahoma"/>
            <charset val="1"/>
          </rPr>
          <t xml:space="preserve">
Hay un reconocimiento de la importancia de la interacción pedagógica como un pilar del proceso educativo; sin embargo, la organización del trabajo de  aula  privilegia  la  relación unilateral con el docente.</t>
        </r>
      </text>
    </comment>
    <comment ref="D73" authorId="1" shapeId="0" xr:uid="{00000000-0006-0000-0000-0000AE000000}">
      <text>
        <r>
          <rPr>
            <b/>
            <sz val="9"/>
            <color indexed="81"/>
            <rFont val="Tahoma"/>
            <charset val="1"/>
          </rPr>
          <t>Marque 1 si:</t>
        </r>
        <r>
          <rPr>
            <sz val="9"/>
            <color indexed="81"/>
            <rFont val="Tahoma"/>
            <charset val="1"/>
          </rPr>
          <t xml:space="preserve">
Los equipos docentes han realizado  esfuerzos  coordinados para  apoyar  el  proceso  de enseñanza-aprendizaje  en  la comunicación   recíproca,   las relaciones horizontales y la negociación con los estudiantes.</t>
        </r>
      </text>
    </comment>
    <comment ref="E73" authorId="1" shapeId="0" xr:uid="{00000000-0006-0000-0000-0000AF000000}">
      <text>
        <r>
          <rPr>
            <b/>
            <sz val="9"/>
            <color indexed="81"/>
            <rFont val="Tahoma"/>
            <charset val="1"/>
          </rPr>
          <t>Marque 1 si:</t>
        </r>
        <r>
          <rPr>
            <sz val="9"/>
            <color indexed="81"/>
            <rFont val="Tahoma"/>
            <charset val="1"/>
          </rPr>
          <t xml:space="preserve">
Las prácticas pedagógicas se basan en la comunicación, la cogestión del aprendizaje y la relación afectiva y la valoración de la diversidad de los estudiantes, como elementos facilitadores del proceso de enseñanza-aprendizaje, y esto se evidencia en la organización del aula, en las relaciones recíprocas y en las estrategias de aprendizaje utilizadas.</t>
        </r>
      </text>
    </comment>
    <comment ref="F73" authorId="1" shapeId="0" xr:uid="{00000000-0006-0000-0000-0000B0000000}">
      <text>
        <r>
          <rPr>
            <b/>
            <sz val="9"/>
            <color indexed="81"/>
            <rFont val="Tahoma"/>
            <charset val="1"/>
          </rPr>
          <t>Marque 1 si:</t>
        </r>
        <r>
          <rPr>
            <sz val="9"/>
            <color indexed="81"/>
            <rFont val="Tahoma"/>
            <charset val="1"/>
          </rPr>
          <t xml:space="preserve">
La institución hace seguimiento a las relaciones de aula, y diseña e implementa acciones de mejoramiento para contrarrestar las debilidades evidenciadas.</t>
        </r>
      </text>
    </comment>
    <comment ref="C74" authorId="1" shapeId="0" xr:uid="{00000000-0006-0000-0000-0000B1000000}">
      <text>
        <r>
          <rPr>
            <b/>
            <sz val="9"/>
            <color indexed="81"/>
            <rFont val="Tahoma"/>
            <charset val="1"/>
          </rPr>
          <t>Marque 1 si:</t>
        </r>
        <r>
          <rPr>
            <sz val="9"/>
            <color indexed="81"/>
            <rFont val="Tahoma"/>
            <charset val="1"/>
          </rPr>
          <t xml:space="preserve">
Los docentes cuentan con una herramienta   de   planeación muy general en la que se explicitan: (1) los contenidos del aprendizaje;  (2)  los  logros;  y
(3) los recursos didácticos.</t>
        </r>
      </text>
    </comment>
    <comment ref="D74" authorId="1" shapeId="0" xr:uid="{00000000-0006-0000-0000-0000B2000000}">
      <text>
        <r>
          <rPr>
            <b/>
            <sz val="9"/>
            <color indexed="81"/>
            <rFont val="Tahoma"/>
            <charset val="1"/>
          </rPr>
          <t>Marque 1 si:</t>
        </r>
        <r>
          <rPr>
            <sz val="9"/>
            <color indexed="81"/>
            <rFont val="Tahoma"/>
            <charset val="1"/>
          </rPr>
          <t xml:space="preserve">
Los planes de clases desarrollan el plan de estudios y allí se definen: (1) los contenidos del aprendizaje; (2) los logros; (3) el rol del docente y del estudiante; (4) la elección y uso de los recursos didácticos; (5) los medios, momentos y criterios para  la  evaluación;  y  (6)  los estándares  de  referencia.  Sin embargo, éstos no son aplicados en todas las sedes, niveles, áreas o grados.</t>
        </r>
      </text>
    </comment>
    <comment ref="E74" authorId="1" shapeId="0" xr:uid="{00000000-0006-0000-0000-0000B3000000}">
      <text>
        <r>
          <rPr>
            <b/>
            <sz val="9"/>
            <color indexed="81"/>
            <rFont val="Tahoma"/>
            <charset val="1"/>
          </rPr>
          <t>Marque 1 si:</t>
        </r>
        <r>
          <rPr>
            <sz val="9"/>
            <color indexed="81"/>
            <rFont val="Tahoma"/>
            <charset val="1"/>
          </rPr>
          <t xml:space="preserve">
La planeación de clases es reconocida como la estrategia institucional que posibilita establecer y aplicar el conjunto ordenado y articulado de actividades para: (1) la consecución de un objetivo relacionado con un contenido concreto; (2) la elección de los recursos didácticos; (3) el establecimiento de unos procesos evaluativos; y (4) la definición de unos estándares de referencia. Los planes de aula establecen sistemas didácticos accesibles a todo el estudiantado, que minimizan barreras al aprendizaje y están relacionados con el diseño curricular y el enfoque metodológico.</t>
        </r>
      </text>
    </comment>
    <comment ref="F74" authorId="1" shapeId="0" xr:uid="{00000000-0006-0000-0000-0000B4000000}">
      <text>
        <r>
          <rPr>
            <b/>
            <sz val="9"/>
            <color indexed="81"/>
            <rFont val="Tahoma"/>
            <charset val="1"/>
          </rPr>
          <t>Marque 1 si:</t>
        </r>
        <r>
          <rPr>
            <sz val="9"/>
            <color indexed="81"/>
            <rFont val="Tahoma"/>
            <charset val="1"/>
          </rPr>
          <t xml:space="preserve">
La institución revisa y evalúa periódicamente su estrategia de planeación de clases, y utiliza los resultados para implementar medidas de ajuste y mejoramiento que contribuyen a la consolidación de conjuntos articulados y ordenados de actividades para desarrollar las competencias de los estudiantes.</t>
        </r>
      </text>
    </comment>
    <comment ref="C75" authorId="1" shapeId="0" xr:uid="{00000000-0006-0000-0000-0000B5000000}">
      <text>
        <r>
          <rPr>
            <b/>
            <sz val="9"/>
            <color indexed="81"/>
            <rFont val="Tahoma"/>
            <charset val="1"/>
          </rPr>
          <t>Marque 1 si:</t>
        </r>
        <r>
          <rPr>
            <sz val="9"/>
            <color indexed="81"/>
            <rFont val="Tahoma"/>
            <charset val="1"/>
          </rPr>
          <t xml:space="preserve">
El  trabajo  de  clase  privilegia lo disciplinar como fuente exclusiva  de  estructuración  de contenidos de enseñanza y la exposición magistral del conocimiento.</t>
        </r>
      </text>
    </comment>
    <comment ref="D75" authorId="1" shapeId="0" xr:uid="{00000000-0006-0000-0000-0000B6000000}">
      <text>
        <r>
          <rPr>
            <b/>
            <sz val="9"/>
            <color indexed="81"/>
            <rFont val="Tahoma"/>
            <charset val="1"/>
          </rPr>
          <t>Marque 1 si:</t>
        </r>
        <r>
          <rPr>
            <sz val="9"/>
            <color indexed="81"/>
            <rFont val="Tahoma"/>
            <charset val="1"/>
          </rPr>
          <t xml:space="preserve">
En la institución se presentan esfuerzos colectivos por trabajar con estrategias alternativas a la clase magistral. Además, se tienen en cuenta los intereses, ideas y experiencias de los estudiantes  como  base  para estructurar las actividades pedagógicas.</t>
        </r>
      </text>
    </comment>
    <comment ref="E75" authorId="1" shapeId="0" xr:uid="{00000000-0006-0000-0000-0000B7000000}">
      <text>
        <r>
          <rPr>
            <b/>
            <sz val="9"/>
            <color indexed="81"/>
            <rFont val="Tahoma"/>
            <charset val="1"/>
          </rPr>
          <t>Marque 1 si:</t>
        </r>
        <r>
          <rPr>
            <sz val="9"/>
            <color indexed="81"/>
            <rFont val="Tahoma"/>
            <charset val="1"/>
          </rPr>
          <t xml:space="preserve">
En los estilos pedagógicos de aula se privilegian las perspectivas de docentes y estudiantes en la elección de contenidos y en las estrategias de enseñanza (proyectos, problemas, investigación en el aula, etc.) que favorecen el desarrollo de las competencias. Se caracteriza por dar a cada estudiante la oportunidad de participar en la elección de temas y  estrategias de enseñanza  incluyendo a quienes utilizan sistemas de comunicación alternativos.</t>
        </r>
      </text>
    </comment>
    <comment ref="F75" authorId="1" shapeId="0" xr:uid="{00000000-0006-0000-0000-0000B8000000}">
      <text>
        <r>
          <rPr>
            <b/>
            <sz val="9"/>
            <color indexed="81"/>
            <rFont val="Tahoma"/>
            <charset val="1"/>
          </rPr>
          <t>Marque 1 si:</t>
        </r>
        <r>
          <rPr>
            <sz val="9"/>
            <color indexed="81"/>
            <rFont val="Tahoma"/>
            <charset val="1"/>
          </rPr>
          <t xml:space="preserve">
La institución realiza un seguimiento sistemático de las prácticas de aula, verifica su impacto en los aprendizajes de los estudiantes y en el desempeño de los docentes, y promueve estrategias para fortalecerlas.</t>
        </r>
      </text>
    </comment>
    <comment ref="C76" authorId="1" shapeId="0" xr:uid="{00000000-0006-0000-0000-0000B9000000}">
      <text>
        <r>
          <rPr>
            <b/>
            <sz val="9"/>
            <color indexed="81"/>
            <rFont val="Tahoma"/>
            <charset val="1"/>
          </rPr>
          <t>Marque 1 si:</t>
        </r>
        <r>
          <rPr>
            <sz val="9"/>
            <color indexed="81"/>
            <rFont val="Tahoma"/>
            <charset val="1"/>
          </rPr>
          <t xml:space="preserve">
La  institución  cuenta  con  un sistema de evaluación del rendimiento   académico   incompleto, que no es conocido por todos los docentes, estudiantes y padres de familia.</t>
        </r>
      </text>
    </comment>
    <comment ref="D76" authorId="1" shapeId="0" xr:uid="{00000000-0006-0000-0000-0000BA000000}">
      <text>
        <r>
          <rPr>
            <b/>
            <sz val="9"/>
            <color indexed="81"/>
            <rFont val="Tahoma"/>
            <charset val="1"/>
          </rPr>
          <t>Marque 1 si:</t>
        </r>
        <r>
          <rPr>
            <sz val="9"/>
            <color indexed="81"/>
            <rFont val="Tahoma"/>
            <charset val="1"/>
          </rPr>
          <t xml:space="preserve">
Los mecanismos de evaluación del rendimiento académico son conocidos por la comunidad educativa, se eligen estrategias de evaluación de acuerdo con las características de la población, pero sólo se aplican ocasionalmente.</t>
        </r>
      </text>
    </comment>
    <comment ref="E76" authorId="1" shapeId="0" xr:uid="{00000000-0006-0000-0000-0000BB000000}">
      <text>
        <r>
          <rPr>
            <b/>
            <sz val="9"/>
            <color indexed="81"/>
            <rFont val="Tahoma"/>
            <charset val="1"/>
          </rPr>
          <t>Marque 1 si:</t>
        </r>
        <r>
          <rPr>
            <sz val="9"/>
            <color indexed="81"/>
            <rFont val="Tahoma"/>
            <charset val="1"/>
          </rPr>
          <t xml:space="preserve">
El sistema de evaluación del rendimiento académico se aplica permanentemente. Se hace seguimiento a los estudiantes de bajo rendimiento, pero este no es conocido por los padres de familia.</t>
        </r>
      </text>
    </comment>
    <comment ref="F76" authorId="1" shapeId="0" xr:uid="{00000000-0006-0000-0000-0000BC000000}">
      <text>
        <r>
          <rPr>
            <b/>
            <sz val="9"/>
            <color indexed="81"/>
            <rFont val="Tahoma"/>
            <charset val="1"/>
          </rPr>
          <t>Marque 1 si:</t>
        </r>
        <r>
          <rPr>
            <sz val="9"/>
            <color indexed="81"/>
            <rFont val="Tahoma"/>
            <charset val="1"/>
          </rPr>
          <t xml:space="preserve">
El sistema de evaluación del rendimiento académico de la institución se aplica permanentemente. Se hace seguimiento y se cuenta con un buen sistema de información. Además, la institución evalúa periódicamente este sistema y lo ajusta de acuerdo con las necesidades de la diversidad de los estudiantes.</t>
        </r>
      </text>
    </comment>
    <comment ref="C78" authorId="1" shapeId="0" xr:uid="{00000000-0006-0000-0000-0000BD000000}">
      <text>
        <r>
          <rPr>
            <b/>
            <sz val="9"/>
            <color indexed="81"/>
            <rFont val="Tahoma"/>
            <charset val="1"/>
          </rPr>
          <t>Marque 1 si:</t>
        </r>
        <r>
          <rPr>
            <sz val="9"/>
            <color indexed="81"/>
            <rFont val="Tahoma"/>
            <charset val="1"/>
          </rPr>
          <t xml:space="preserve">
El  seguimiento  que  se  hace a  los  resultados  académicos de  los  estudiantes  es  aislado e individual, y no se generan acciones  remediales  para  el logro de los objetivos.</t>
        </r>
      </text>
    </comment>
    <comment ref="D78" authorId="1" shapeId="0" xr:uid="{00000000-0006-0000-0000-0000BE000000}">
      <text>
        <r>
          <rPr>
            <b/>
            <sz val="9"/>
            <color indexed="81"/>
            <rFont val="Tahoma"/>
            <charset val="1"/>
          </rPr>
          <t>Marque 1 si:</t>
        </r>
        <r>
          <rPr>
            <sz val="9"/>
            <color indexed="81"/>
            <rFont val="Tahoma"/>
            <charset val="1"/>
          </rPr>
          <t xml:space="preserve">
El  cuerpo  docente  hace  un seguimiento periódico y sistemático al desempeño académico de los estudiantes para diseñar acciones de apoyo a los mismos.</t>
        </r>
      </text>
    </comment>
    <comment ref="E78" authorId="1" shapeId="0" xr:uid="{00000000-0006-0000-0000-0000BF000000}">
      <text>
        <r>
          <rPr>
            <b/>
            <sz val="9"/>
            <color indexed="81"/>
            <rFont val="Tahoma"/>
            <charset val="1"/>
          </rPr>
          <t>Marque 1 si:</t>
        </r>
        <r>
          <rPr>
            <sz val="9"/>
            <color indexed="81"/>
            <rFont val="Tahoma"/>
            <charset val="1"/>
          </rPr>
          <t xml:space="preserve">
El seguimiento sistemático de los resultados académicos  cuenta  con  indicadores  y  mecanismos  claros  de  retroalimentación  para estudiantes, padres de familia y prácticas docentes.</t>
        </r>
      </text>
    </comment>
    <comment ref="F78" authorId="1" shapeId="0" xr:uid="{00000000-0006-0000-0000-0000C0000000}">
      <text>
        <r>
          <rPr>
            <b/>
            <sz val="9"/>
            <color indexed="81"/>
            <rFont val="Tahoma"/>
            <charset val="1"/>
          </rPr>
          <t>Marque 1 si:</t>
        </r>
        <r>
          <rPr>
            <sz val="9"/>
            <color indexed="81"/>
            <rFont val="Tahoma"/>
            <charset val="1"/>
          </rPr>
          <t xml:space="preserve">
La institución revisa periódicamente su sistema de seguimiento académico y realiza los ajustes correspondientes, con el propósito de mejorarlo.</t>
        </r>
      </text>
    </comment>
    <comment ref="C79" authorId="1" shapeId="0" xr:uid="{00000000-0006-0000-0000-0000C1000000}">
      <text>
        <r>
          <rPr>
            <b/>
            <sz val="9"/>
            <color indexed="81"/>
            <rFont val="Tahoma"/>
            <charset val="1"/>
          </rPr>
          <t>Marque 1 si:</t>
        </r>
        <r>
          <rPr>
            <sz val="9"/>
            <color indexed="81"/>
            <rFont val="Tahoma"/>
            <charset val="1"/>
          </rPr>
          <t xml:space="preserve">
Los resultados de las evaluaciones externas (pruebas SABER y exámenes de Estado) son conocidos por los docentes, pero éstos no se utilizan para diseñar e implementar acciones de mejoramiento.</t>
        </r>
      </text>
    </comment>
    <comment ref="D79" authorId="1" shapeId="0" xr:uid="{00000000-0006-0000-0000-0000C2000000}">
      <text>
        <r>
          <rPr>
            <b/>
            <sz val="9"/>
            <color indexed="81"/>
            <rFont val="Tahoma"/>
            <charset val="1"/>
          </rPr>
          <t>Marque 1 si:</t>
        </r>
        <r>
          <rPr>
            <sz val="9"/>
            <color indexed="81"/>
            <rFont val="Tahoma"/>
            <charset val="1"/>
          </rPr>
          <t xml:space="preserve">
El  análisis  de  los  resultados de los estudiantes en las evaluaciones   externas   (pruebas SABER y exámenes de Estado) origina acciones para fortalecer los aprendizajes de los estudiantes.</t>
        </r>
      </text>
    </comment>
    <comment ref="E79" authorId="1" shapeId="0" xr:uid="{00000000-0006-0000-0000-0000C3000000}">
      <text>
        <r>
          <rPr>
            <b/>
            <sz val="9"/>
            <color indexed="81"/>
            <rFont val="Tahoma"/>
            <charset val="1"/>
          </rPr>
          <t>Marque 1 si:</t>
        </r>
        <r>
          <rPr>
            <sz val="9"/>
            <color indexed="81"/>
            <rFont val="Tahoma"/>
            <charset val="1"/>
          </rPr>
          <t xml:space="preserve">
Las conclusiones de los análisis de los resultados de los estudiantes en las evaluaciones externas (pruebas SABER y exámenes de Estado) son fuente para el mejoramiento de las prácticas de aula, en el marco del Plan de Mejoramiento Institucional.</t>
        </r>
      </text>
    </comment>
    <comment ref="F79" authorId="1" shapeId="0" xr:uid="{00000000-0006-0000-0000-0000C4000000}">
      <text>
        <r>
          <rPr>
            <b/>
            <sz val="9"/>
            <color indexed="81"/>
            <rFont val="Tahoma"/>
            <charset val="1"/>
          </rPr>
          <t>Marque 1 si:</t>
        </r>
        <r>
          <rPr>
            <sz val="9"/>
            <color indexed="81"/>
            <rFont val="Tahoma"/>
            <charset val="1"/>
          </rPr>
          <t xml:space="preserve">
La institución revisa y evalúa periódicamente su política de control y tratamiento del ausentismo en función de los resultados de la misma, e implementa los ajustes pertinentes.</t>
        </r>
      </text>
    </comment>
    <comment ref="C80" authorId="1" shapeId="0" xr:uid="{00000000-0006-0000-0000-0000C5000000}">
      <text>
        <r>
          <rPr>
            <b/>
            <sz val="9"/>
            <color indexed="81"/>
            <rFont val="Tahoma"/>
            <charset val="1"/>
          </rPr>
          <t>Marque 1 si:</t>
        </r>
        <r>
          <rPr>
            <sz val="9"/>
            <color indexed="81"/>
            <rFont val="Tahoma"/>
            <charset val="1"/>
          </rPr>
          <t xml:space="preserve">
La  institución  tiene  algunas estrategias  para  controlar  el ausentismo,   pero   éstas   se aplican  esporádicamente  en algunas  sedes,  y  sin  indagar sus causas.</t>
        </r>
      </text>
    </comment>
    <comment ref="D80" authorId="1" shapeId="0" xr:uid="{00000000-0006-0000-0000-0000C6000000}">
      <text>
        <r>
          <rPr>
            <b/>
            <sz val="9"/>
            <color indexed="81"/>
            <rFont val="Tahoma"/>
            <charset val="1"/>
          </rPr>
          <t>Marque 1 si:</t>
        </r>
        <r>
          <rPr>
            <sz val="9"/>
            <color indexed="81"/>
            <rFont val="Tahoma"/>
            <charset val="1"/>
          </rPr>
          <t xml:space="preserve">
La institución cuenta con una política  clara  para  el  control, análisis  y  tratamiento  de  las causas de ausentismo.</t>
        </r>
      </text>
    </comment>
    <comment ref="E80" authorId="1" shapeId="0" xr:uid="{00000000-0006-0000-0000-0000C7000000}">
      <text>
        <r>
          <rPr>
            <b/>
            <sz val="9"/>
            <color indexed="81"/>
            <rFont val="Tahoma"/>
            <charset val="1"/>
          </rPr>
          <t>Marque 1 si:</t>
        </r>
        <r>
          <rPr>
            <sz val="9"/>
            <color indexed="81"/>
            <rFont val="Tahoma"/>
            <charset val="1"/>
          </rPr>
          <t xml:space="preserve">
La  política  institucional  de  control,  análisis y tratamiento del ausentismo contempla la participación activa de padres, docentes y estudiantes.</t>
        </r>
      </text>
    </comment>
    <comment ref="F80" authorId="1" shapeId="0" xr:uid="{00000000-0006-0000-0000-0000C8000000}">
      <text>
        <r>
          <rPr>
            <b/>
            <sz val="9"/>
            <color indexed="81"/>
            <rFont val="Tahoma"/>
            <charset val="1"/>
          </rPr>
          <t>Marque 1 si:</t>
        </r>
        <r>
          <rPr>
            <sz val="9"/>
            <color indexed="81"/>
            <rFont val="Tahoma"/>
            <charset val="1"/>
          </rPr>
          <t xml:space="preserve">
La institución revisa y evalúa periódicamente su política de control y tratamiento del ausentismo en función de los resultados de la misma, e implementa los ajustes pertinentes.</t>
        </r>
      </text>
    </comment>
    <comment ref="C81" authorId="1" shapeId="0" xr:uid="{00000000-0006-0000-0000-0000C9000000}">
      <text>
        <r>
          <rPr>
            <b/>
            <sz val="9"/>
            <color indexed="81"/>
            <rFont val="Tahoma"/>
            <charset val="1"/>
          </rPr>
          <t>Marque 1 si:</t>
        </r>
        <r>
          <rPr>
            <sz val="9"/>
            <color indexed="81"/>
            <rFont val="Tahoma"/>
            <charset val="1"/>
          </rPr>
          <t xml:space="preserve">
La  institución  cuenta  con  actividades  de  recuperación  de los estudiantes, pero éstas han sido diseñadas a partir de criterios individuales que no garantizan  el  mejoramiento  de los resultados.</t>
        </r>
      </text>
    </comment>
    <comment ref="D81" authorId="1" shapeId="0" xr:uid="{00000000-0006-0000-0000-0000CA000000}">
      <text>
        <r>
          <rPr>
            <b/>
            <sz val="9"/>
            <color indexed="81"/>
            <rFont val="Tahoma"/>
            <charset val="1"/>
          </rPr>
          <t>Marque 1 si:</t>
        </r>
        <r>
          <rPr>
            <sz val="9"/>
            <color indexed="81"/>
            <rFont val="Tahoma"/>
            <charset val="1"/>
          </rPr>
          <t xml:space="preserve">
Algunas áreas o sedes han diseñado actividades articuladas de recuperación de los estudiantes y  su  aplicación  incide  parcialmente en sus resultados.</t>
        </r>
      </text>
    </comment>
    <comment ref="E81" authorId="1" shapeId="0" xr:uid="{00000000-0006-0000-0000-0000CB000000}">
      <text>
        <r>
          <rPr>
            <b/>
            <sz val="9"/>
            <color indexed="81"/>
            <rFont val="Tahoma"/>
            <charset val="1"/>
          </rPr>
          <t>Marque 1 si:</t>
        </r>
        <r>
          <rPr>
            <sz val="9"/>
            <color indexed="81"/>
            <rFont val="Tahoma"/>
            <charset val="1"/>
          </rPr>
          <t xml:space="preserve">
Las prácticas de los docentes incorporan actividades de recuperación basadas en estrategias que tienen como finalidad ofrecer un apoyo real al desarrollo de las competencias básicas de los estudiantes y al mejoramiento de sus resultados.</t>
        </r>
      </text>
    </comment>
    <comment ref="F81" authorId="1" shapeId="0" xr:uid="{00000000-0006-0000-0000-0000CC000000}">
      <text>
        <r>
          <rPr>
            <b/>
            <sz val="9"/>
            <color indexed="81"/>
            <rFont val="Tahoma"/>
            <charset val="1"/>
          </rPr>
          <t>Marque 1 si:</t>
        </r>
        <r>
          <rPr>
            <sz val="9"/>
            <color indexed="81"/>
            <rFont val="Tahoma"/>
            <charset val="1"/>
          </rPr>
          <t xml:space="preserve">
La institución revisa y evalúa periódicamente los efectos de las actividades de recuperación y sus mecanismos  de  implementación,  y  realiza  los ajustes pertinentes, con el fin de mejorar los resultados de los estudiantes.</t>
        </r>
      </text>
    </comment>
    <comment ref="C82" authorId="1" shapeId="0" xr:uid="{00000000-0006-0000-0000-0000CD000000}">
      <text>
        <r>
          <rPr>
            <b/>
            <sz val="9"/>
            <color indexed="81"/>
            <rFont val="Tahoma"/>
            <charset val="1"/>
          </rPr>
          <t>Marque 1 si:</t>
        </r>
        <r>
          <rPr>
            <sz val="9"/>
            <color indexed="81"/>
            <rFont val="Tahoma"/>
            <charset val="1"/>
          </rPr>
          <t xml:space="preserve">
Por iniciativa individual, algunos docentes se ocupan de los casos  de  bajo  rendimiento  y problemas  de  aprendizaje  de los estudiantes.</t>
        </r>
      </text>
    </comment>
    <comment ref="D82" authorId="1" shapeId="0" xr:uid="{00000000-0006-0000-0000-0000CE000000}">
      <text>
        <r>
          <rPr>
            <b/>
            <sz val="9"/>
            <color indexed="81"/>
            <rFont val="Tahoma"/>
            <charset val="1"/>
          </rPr>
          <t>Marque 1 si:</t>
        </r>
        <r>
          <rPr>
            <sz val="9"/>
            <color indexed="81"/>
            <rFont val="Tahoma"/>
            <charset val="1"/>
          </rPr>
          <t xml:space="preserve">
La institución cuenta con políticas y mecanismos para abordar los casos de bajo rendimiento y  problemas  de  aprendizaje, pero no se hace seguimiento a los mismos, ni se acude a recursos externos.</t>
        </r>
      </text>
    </comment>
    <comment ref="E82" authorId="1" shapeId="0" xr:uid="{00000000-0006-0000-0000-0000CF000000}">
      <text>
        <r>
          <rPr>
            <b/>
            <sz val="9"/>
            <color indexed="81"/>
            <rFont val="Tahoma"/>
            <charset val="1"/>
          </rPr>
          <t>Marque 1 si:</t>
        </r>
        <r>
          <rPr>
            <sz val="9"/>
            <color indexed="81"/>
            <rFont val="Tahoma"/>
            <charset val="1"/>
          </rPr>
          <t xml:space="preserve">
La institución cuenta con programas de apoyo pedagógico a los casos de bajo rendimiento académico,  así  como  con  mecanismos  de seguimiento, actividades institucionales y soporte interinstitucional.</t>
        </r>
      </text>
    </comment>
    <comment ref="F82" authorId="1" shapeId="0" xr:uid="{00000000-0006-0000-0000-0000D0000000}">
      <text>
        <r>
          <rPr>
            <b/>
            <sz val="9"/>
            <color indexed="81"/>
            <rFont val="Tahoma"/>
            <charset val="1"/>
          </rPr>
          <t>Marque 1 si:</t>
        </r>
        <r>
          <rPr>
            <sz val="9"/>
            <color indexed="81"/>
            <rFont val="Tahoma"/>
            <charset val="1"/>
          </rPr>
          <t xml:space="preserve">
La institución revisa y evalúa periódicamente los efectos de las actividades de recuperación y sus mecanismos  de  implementación,  y  realiza  los ajustes pertinentes, con el fin de mejorar los resultados de los estudiantes.</t>
        </r>
      </text>
    </comment>
    <comment ref="C83" authorId="1" shapeId="0" xr:uid="{00000000-0006-0000-0000-0000D1000000}">
      <text>
        <r>
          <rPr>
            <b/>
            <sz val="9"/>
            <color indexed="81"/>
            <rFont val="Tahoma"/>
            <charset val="1"/>
          </rPr>
          <t>Marque 1 si:</t>
        </r>
        <r>
          <rPr>
            <sz val="9"/>
            <color indexed="81"/>
            <rFont val="Tahoma"/>
            <charset val="1"/>
          </rPr>
          <t xml:space="preserve">
La institución tiene un contacto escaso y esporádico con sus egresados y la información sobre ellos es anecdótica.</t>
        </r>
      </text>
    </comment>
    <comment ref="D83" authorId="1" shapeId="0" xr:uid="{00000000-0006-0000-0000-0000D2000000}">
      <text>
        <r>
          <rPr>
            <b/>
            <sz val="9"/>
            <color indexed="81"/>
            <rFont val="Tahoma"/>
            <charset val="1"/>
          </rPr>
          <t>Marque 1 si:</t>
        </r>
        <r>
          <rPr>
            <sz val="9"/>
            <color indexed="81"/>
            <rFont val="Tahoma"/>
            <charset val="1"/>
          </rPr>
          <t xml:space="preserve">
La  institución  tiene  un  plan para realizar el seguimiento a sus  egresados,  pero  la  información  no  es  sistemática,  ni permite el análisis para aportar al mejoramiento institucional.</t>
        </r>
      </text>
    </comment>
    <comment ref="E83" authorId="1" shapeId="0" xr:uid="{00000000-0006-0000-0000-0000D3000000}">
      <text>
        <r>
          <rPr>
            <b/>
            <sz val="9"/>
            <color indexed="81"/>
            <rFont val="Tahoma"/>
            <charset val="1"/>
          </rPr>
          <t>Marque 1 si:</t>
        </r>
        <r>
          <rPr>
            <sz val="9"/>
            <color indexed="81"/>
            <rFont val="Tahoma"/>
            <charset val="1"/>
          </rPr>
          <t xml:space="preserve">
La institución hace seguimiento a los egresados de manera regular, y utiliza indicadores para orientar sus acciones pedagógicas. Además, promueve su participación y organización, y cuenta con una base de datos que le permite tener información sobre su destino (estudios postsecundarios y/o vinculación al mercado laboral).</t>
        </r>
      </text>
    </comment>
    <comment ref="F83" authorId="1" shapeId="0" xr:uid="{00000000-0006-0000-0000-0000D4000000}">
      <text>
        <r>
          <rPr>
            <b/>
            <sz val="9"/>
            <color indexed="81"/>
            <rFont val="Tahoma"/>
            <charset val="1"/>
          </rPr>
          <t>Marque 1 si:</t>
        </r>
        <r>
          <rPr>
            <sz val="9"/>
            <color indexed="81"/>
            <rFont val="Tahoma"/>
            <charset val="1"/>
          </rPr>
          <t xml:space="preserve">
La institución revisa y evalúa periódicamente su plan de seguimiento a egresados y la información que éste arroja para adecuar y mejorar la pertinencia de sus acciones, así como su capacidad de respuesta ante las necesidades y expectativas del estudiantado y su entorno.</t>
        </r>
      </text>
    </comment>
    <comment ref="C90" authorId="1" shapeId="0" xr:uid="{00000000-0006-0000-0000-0000D5000000}">
      <text>
        <r>
          <rPr>
            <b/>
            <sz val="9"/>
            <color indexed="81"/>
            <rFont val="Tahoma"/>
            <charset val="1"/>
          </rPr>
          <t>Marque 1 si:</t>
        </r>
        <r>
          <rPr>
            <sz val="9"/>
            <color indexed="81"/>
            <rFont val="Tahoma"/>
            <charset val="1"/>
          </rPr>
          <t xml:space="preserve">
El  proceso  de  matrícula  se desarrolla  según  los  criterios adoptados por cada una de las sedes.</t>
        </r>
      </text>
    </comment>
    <comment ref="D90" authorId="1" shapeId="0" xr:uid="{00000000-0006-0000-0000-0000D6000000}">
      <text>
        <r>
          <rPr>
            <b/>
            <sz val="9"/>
            <color indexed="81"/>
            <rFont val="Tahoma"/>
            <charset val="1"/>
          </rPr>
          <t>Marque 1 si:</t>
        </r>
        <r>
          <rPr>
            <sz val="9"/>
            <color indexed="81"/>
            <rFont val="Tahoma"/>
            <charset val="1"/>
          </rPr>
          <t xml:space="preserve">
La institución cuenta con una política para desarrollar el proceso de matrícula que garantiza su agilidad y coherencia con los lineamientos nacionales y locales.</t>
        </r>
      </text>
    </comment>
    <comment ref="E90" authorId="1" shapeId="0" xr:uid="{00000000-0006-0000-0000-0000D7000000}">
      <text>
        <r>
          <rPr>
            <b/>
            <sz val="9"/>
            <color indexed="81"/>
            <rFont val="Tahoma"/>
            <charset val="1"/>
          </rPr>
          <t>Marque 1 si:</t>
        </r>
        <r>
          <rPr>
            <sz val="9"/>
            <color indexed="81"/>
            <rFont val="Tahoma"/>
            <charset val="1"/>
          </rPr>
          <t xml:space="preserve">
La institución cuenta con un proceso de matrícula ágil y oportuno que tiene en cuenta las necesidades de los estudiantes y los padres de familia, y que es reconocido por la comunidad educativa.</t>
        </r>
      </text>
    </comment>
    <comment ref="F90" authorId="1" shapeId="0" xr:uid="{00000000-0006-0000-0000-0000D8000000}">
      <text>
        <r>
          <rPr>
            <b/>
            <sz val="9"/>
            <color indexed="81"/>
            <rFont val="Tahoma"/>
            <charset val="1"/>
          </rPr>
          <t>Marque 1 si:</t>
        </r>
        <r>
          <rPr>
            <sz val="9"/>
            <color indexed="81"/>
            <rFont val="Tahoma"/>
            <charset val="1"/>
          </rPr>
          <t xml:space="preserve">
La institución hace evaluaciones periódicas sobre la satisfacción de de las familias y los estudiantes en relación con el proceso de matrícula y propicia el mejoramiento del mismo.</t>
        </r>
      </text>
    </comment>
    <comment ref="C91" authorId="1" shapeId="0" xr:uid="{00000000-0006-0000-0000-0000D9000000}">
      <text>
        <r>
          <rPr>
            <b/>
            <sz val="9"/>
            <color indexed="81"/>
            <rFont val="Tahoma"/>
            <charset val="1"/>
          </rPr>
          <t>Marque 1 si:</t>
        </r>
        <r>
          <rPr>
            <sz val="9"/>
            <color indexed="81"/>
            <rFont val="Tahoma"/>
            <charset val="1"/>
          </rPr>
          <t xml:space="preserve">
La información académica de los estudiantes está organizada en archivo en algunas sedes, según criterios diferentes.</t>
        </r>
      </text>
    </comment>
    <comment ref="D91" authorId="1" shapeId="0" xr:uid="{00000000-0006-0000-0000-0000DA000000}">
      <text>
        <r>
          <rPr>
            <b/>
            <sz val="9"/>
            <color indexed="81"/>
            <rFont val="Tahoma"/>
            <charset val="1"/>
          </rPr>
          <t>Marque 1 si:</t>
        </r>
        <r>
          <rPr>
            <sz val="9"/>
            <color indexed="81"/>
            <rFont val="Tahoma"/>
            <charset val="1"/>
          </rPr>
          <t xml:space="preserve">
La  institución  cuenta  con  un sistema de archivo organizado donde  se  integra  la  información histórica de los estudiantes de todas las sedes.</t>
        </r>
      </text>
    </comment>
    <comment ref="E91" authorId="1" shapeId="0" xr:uid="{00000000-0006-0000-0000-0000DB000000}">
      <text>
        <r>
          <rPr>
            <b/>
            <sz val="9"/>
            <color indexed="81"/>
            <rFont val="Tahoma"/>
            <charset val="1"/>
          </rPr>
          <t>Marque 1 si:</t>
        </r>
        <r>
          <rPr>
            <sz val="9"/>
            <color indexed="81"/>
            <rFont val="Tahoma"/>
            <charset val="1"/>
          </rPr>
          <t xml:space="preserve">
La institución tiene un sistema de archivo que le permite disponer de la información de los estudiantes de todas las sedes, así como expedir  constancias  y  certificados  de  manera ágil, confiable y oportuna.</t>
        </r>
      </text>
    </comment>
    <comment ref="F91" authorId="1" shapeId="0" xr:uid="{00000000-0006-0000-0000-0000DC000000}">
      <text>
        <r>
          <rPr>
            <b/>
            <sz val="9"/>
            <color indexed="81"/>
            <rFont val="Tahoma"/>
            <charset val="1"/>
          </rPr>
          <t>Marque 1 si:</t>
        </r>
        <r>
          <rPr>
            <sz val="9"/>
            <color indexed="81"/>
            <rFont val="Tahoma"/>
            <charset val="1"/>
          </rPr>
          <t xml:space="preserve">
La institución revisa periódicamente la calidad y disponibilidad del archivo académico y ajusta y mejora este sistema.</t>
        </r>
      </text>
    </comment>
    <comment ref="C92" authorId="1" shapeId="0" xr:uid="{00000000-0006-0000-0000-0000DD000000}">
      <text>
        <r>
          <rPr>
            <b/>
            <sz val="9"/>
            <color indexed="81"/>
            <rFont val="Tahoma"/>
            <charset val="1"/>
          </rPr>
          <t>Marque 1 si:</t>
        </r>
        <r>
          <rPr>
            <sz val="9"/>
            <color indexed="81"/>
            <rFont val="Tahoma"/>
            <charset val="1"/>
          </rPr>
          <t xml:space="preserve">
La expedición de boletines de calificaciones presenta en ocasiones inconsistencias e irregularidades. No hay un sistema unificado para todas las sedes.</t>
        </r>
      </text>
    </comment>
    <comment ref="D92" authorId="1" shapeId="0" xr:uid="{00000000-0006-0000-0000-0000DE000000}">
      <text>
        <r>
          <rPr>
            <b/>
            <sz val="9"/>
            <color indexed="81"/>
            <rFont val="Tahoma"/>
            <charset val="1"/>
          </rPr>
          <t>Marque 1 si:</t>
        </r>
        <r>
          <rPr>
            <sz val="9"/>
            <color indexed="81"/>
            <rFont val="Tahoma"/>
            <charset val="1"/>
          </rPr>
          <t xml:space="preserve">
La institución cuenta con una política  unificada  para  administrar la expedición de boletines de calificaciones en todas sus sedes.</t>
        </r>
      </text>
    </comment>
    <comment ref="E92" authorId="1" shapeId="0" xr:uid="{00000000-0006-0000-0000-0000DF000000}">
      <text>
        <r>
          <rPr>
            <b/>
            <sz val="9"/>
            <color indexed="81"/>
            <rFont val="Tahoma"/>
            <charset val="1"/>
          </rPr>
          <t>Marque 1 si:</t>
        </r>
        <r>
          <rPr>
            <sz val="9"/>
            <color indexed="81"/>
            <rFont val="Tahoma"/>
            <charset val="1"/>
          </rPr>
          <t xml:space="preserve">
La institución dispone de un sistema ágil y oportuno para la expedición de boletines de calificaciones  y  cuenta  con  los  sistemas  de control necesarios para garantizar la consistencia de la información.</t>
        </r>
      </text>
    </comment>
    <comment ref="F92" authorId="1" shapeId="0" xr:uid="{00000000-0006-0000-0000-0000E0000000}">
      <text>
        <r>
          <rPr>
            <b/>
            <sz val="9"/>
            <color indexed="81"/>
            <rFont val="Tahoma"/>
            <charset val="1"/>
          </rPr>
          <t>Marque 1 si:</t>
        </r>
        <r>
          <rPr>
            <sz val="9"/>
            <color indexed="81"/>
            <rFont val="Tahoma"/>
            <charset val="1"/>
          </rPr>
          <t xml:space="preserve">
La institución revisa periódicamente el sistema de expedición de boletines de calificaciones e implementa acciones para ajustarlo y mejorarlo.</t>
        </r>
      </text>
    </comment>
    <comment ref="C94" authorId="1" shapeId="0" xr:uid="{00000000-0006-0000-0000-0000E1000000}">
      <text>
        <r>
          <rPr>
            <b/>
            <sz val="9"/>
            <color indexed="81"/>
            <rFont val="Tahoma"/>
            <charset val="1"/>
          </rPr>
          <t>Marque 1 si:</t>
        </r>
        <r>
          <rPr>
            <sz val="9"/>
            <color indexed="81"/>
            <rFont val="Tahoma"/>
            <charset val="1"/>
          </rPr>
          <t xml:space="preserve">
El mantenimiento de la planta física se realiza ocasionalmente, sin obedecer a una planeación sistemática.</t>
        </r>
      </text>
    </comment>
    <comment ref="D94" authorId="1" shapeId="0" xr:uid="{00000000-0006-0000-0000-0000E2000000}">
      <text>
        <r>
          <rPr>
            <b/>
            <sz val="9"/>
            <color indexed="81"/>
            <rFont val="Tahoma"/>
            <charset val="1"/>
          </rPr>
          <t>Marque 1 si:</t>
        </r>
        <r>
          <rPr>
            <sz val="9"/>
            <color indexed="81"/>
            <rFont val="Tahoma"/>
            <charset val="1"/>
          </rPr>
          <t xml:space="preserve">
La  institución  cuenta  con  un programa  de  mantenimiento preventivo de su planta física.</t>
        </r>
      </text>
    </comment>
    <comment ref="E94" authorId="1" shapeId="0" xr:uid="{00000000-0006-0000-0000-0000E3000000}">
      <text>
        <r>
          <rPr>
            <b/>
            <sz val="9"/>
            <color indexed="81"/>
            <rFont val="Tahoma"/>
            <charset val="1"/>
          </rPr>
          <t>Marque 1 si:</t>
        </r>
        <r>
          <rPr>
            <sz val="9"/>
            <color indexed="81"/>
            <rFont val="Tahoma"/>
            <charset val="1"/>
          </rPr>
          <t xml:space="preserve">
La institución asegura los recursos para cumplir  el  programa  de  mantenimiento  de  su planta física.</t>
        </r>
      </text>
    </comment>
    <comment ref="F94" authorId="1" shapeId="0" xr:uid="{00000000-0006-0000-0000-0000E4000000}">
      <text>
        <r>
          <rPr>
            <b/>
            <sz val="9"/>
            <color indexed="81"/>
            <rFont val="Tahoma"/>
            <family val="2"/>
          </rPr>
          <t>Marque 1 si:</t>
        </r>
        <r>
          <rPr>
            <sz val="9"/>
            <color indexed="81"/>
            <rFont val="Tahoma"/>
            <family val="2"/>
          </rPr>
          <t xml:space="preserve">
La institución revisa periódicamente el programa de mantenimiento de su planta física y realiza los ajustes pertinentes.</t>
        </r>
      </text>
    </comment>
    <comment ref="C95" authorId="1" shapeId="0" xr:uid="{00000000-0006-0000-0000-0000E5000000}">
      <text>
        <r>
          <rPr>
            <b/>
            <sz val="9"/>
            <color indexed="81"/>
            <rFont val="Tahoma"/>
            <charset val="1"/>
          </rPr>
          <t>Marque 1 si:</t>
        </r>
        <r>
          <rPr>
            <sz val="9"/>
            <color indexed="81"/>
            <rFont val="Tahoma"/>
            <charset val="1"/>
          </rPr>
          <t xml:space="preserve">
La institución realiza actividades aisladas y ocasionales de adecuación,   accesibilidad   y embellecimiento de su planta física, y recibe apoyos puntuales de la comunidad educativa para realizarlas.</t>
        </r>
      </text>
    </comment>
    <comment ref="D95" authorId="1" shapeId="0" xr:uid="{00000000-0006-0000-0000-0000E6000000}">
      <text>
        <r>
          <rPr>
            <b/>
            <sz val="9"/>
            <color indexed="81"/>
            <rFont val="Tahoma"/>
            <charset val="1"/>
          </rPr>
          <t>Marque 1 si:</t>
        </r>
        <r>
          <rPr>
            <sz val="9"/>
            <color indexed="81"/>
            <rFont val="Tahoma"/>
            <charset val="1"/>
          </rPr>
          <t xml:space="preserve">
La  institución  cuenta  con  un programa de adecuación, accesibilidad  y  embellecimiento de su planta física, y éste cuenta con la ayuda de la comunidad educativa.</t>
        </r>
      </text>
    </comment>
    <comment ref="E95" authorId="1" shapeId="0" xr:uid="{00000000-0006-0000-0000-0000E7000000}">
      <text>
        <r>
          <rPr>
            <b/>
            <sz val="9"/>
            <color indexed="81"/>
            <rFont val="Tahoma"/>
            <charset val="1"/>
          </rPr>
          <t>Marque 1 si:</t>
        </r>
        <r>
          <rPr>
            <sz val="9"/>
            <color indexed="81"/>
            <rFont val="Tahoma"/>
            <charset val="1"/>
          </rPr>
          <t xml:space="preserve">
El programa de adecuación, accesibilidad y embellecimiento de la planta física se lleva a cabo periódicamente y cuenta con la participación de los diferentes estamentos de la comunidad educativa.</t>
        </r>
      </text>
    </comment>
    <comment ref="F95" authorId="1" shapeId="0" xr:uid="{00000000-0006-0000-0000-0000E8000000}">
      <text>
        <r>
          <rPr>
            <b/>
            <sz val="9"/>
            <color indexed="81"/>
            <rFont val="Tahoma"/>
            <family val="2"/>
          </rPr>
          <t>Marque 1 si:</t>
        </r>
        <r>
          <rPr>
            <sz val="9"/>
            <color indexed="81"/>
            <rFont val="Tahoma"/>
            <family val="2"/>
          </rPr>
          <t xml:space="preserve">
La institución revisa y evalúa periódicamente su programa de adecuación, accesibilidad y embellecimiento de su planta física y los resultados propician acciones de mejoramiento.</t>
        </r>
      </text>
    </comment>
    <comment ref="C96" authorId="1" shapeId="0" xr:uid="{00000000-0006-0000-0000-0000E9000000}">
      <text>
        <r>
          <rPr>
            <b/>
            <sz val="9"/>
            <color indexed="81"/>
            <rFont val="Tahoma"/>
            <charset val="1"/>
          </rPr>
          <t>Marque 1 si:</t>
        </r>
        <r>
          <rPr>
            <sz val="9"/>
            <color indexed="81"/>
            <rFont val="Tahoma"/>
            <charset val="1"/>
          </rPr>
          <t xml:space="preserve">
La  institución  tiene  algunos registros   sobre   la   manera cómo se están utilizando los espacios  físicos,  pero  éstos son  esporádicos  y  no  están sistematizados.</t>
        </r>
      </text>
    </comment>
    <comment ref="D96" authorId="1" shapeId="0" xr:uid="{00000000-0006-0000-0000-0000EA000000}">
      <text>
        <r>
          <rPr>
            <b/>
            <sz val="9"/>
            <color indexed="81"/>
            <rFont val="Tahoma"/>
            <charset val="1"/>
          </rPr>
          <t>Marque 1 si:</t>
        </r>
        <r>
          <rPr>
            <sz val="9"/>
            <color indexed="81"/>
            <rFont val="Tahoma"/>
            <charset val="1"/>
          </rPr>
          <t xml:space="preserve">
La  institución  cuenta  con  un sistema  de  registro  y  seguimiento al uso de los espacios físicos.</t>
        </r>
      </text>
    </comment>
    <comment ref="E96" authorId="1" shapeId="0" xr:uid="{00000000-0006-0000-0000-0000EB000000}">
      <text>
        <r>
          <rPr>
            <b/>
            <sz val="9"/>
            <color indexed="81"/>
            <rFont val="Tahoma"/>
            <charset val="1"/>
          </rPr>
          <t>Marque 1 si:</t>
        </r>
        <r>
          <rPr>
            <sz val="9"/>
            <color indexed="81"/>
            <rFont val="Tahoma"/>
            <charset val="1"/>
          </rPr>
          <t xml:space="preserve">
La institución realiza una programación coherente de las actividades que se llevan a cabo en cada uno de sus espacios físicos, basada en indicadores de utilización de los mismos.</t>
        </r>
      </text>
    </comment>
    <comment ref="F96" authorId="1" shapeId="0" xr:uid="{00000000-0006-0000-0000-0000EC000000}">
      <text>
        <r>
          <rPr>
            <b/>
            <sz val="9"/>
            <color indexed="81"/>
            <rFont val="Tahoma"/>
            <family val="2"/>
          </rPr>
          <t>Marque 1 si:</t>
        </r>
        <r>
          <rPr>
            <sz val="9"/>
            <color indexed="81"/>
            <rFont val="Tahoma"/>
            <family val="2"/>
          </rPr>
          <t xml:space="preserve">
La institución revisa y evalúa periódicamente el plan de uso de cada uno de sus espacios físicos y diseña acciones para optimizarlos.</t>
        </r>
      </text>
    </comment>
    <comment ref="C97" authorId="1" shapeId="0" xr:uid="{00000000-0006-0000-0000-0000ED000000}">
      <text>
        <r>
          <rPr>
            <b/>
            <sz val="9"/>
            <color indexed="81"/>
            <rFont val="Tahoma"/>
            <charset val="1"/>
          </rPr>
          <t>Marque 1 si:</t>
        </r>
        <r>
          <rPr>
            <sz val="9"/>
            <color indexed="81"/>
            <rFont val="Tahoma"/>
            <charset val="1"/>
          </rPr>
          <t xml:space="preserve">
En los procesos de adquisición de los recursos para el aprendizaje (computadores, laboratorios, bibliotecas, etc.) priman los intereses aislados de algunos docentes o los criterios de la administración municipal.</t>
        </r>
      </text>
    </comment>
    <comment ref="D97" authorId="1" shapeId="0" xr:uid="{00000000-0006-0000-0000-0000EE000000}">
      <text>
        <r>
          <rPr>
            <b/>
            <sz val="9"/>
            <color indexed="81"/>
            <rFont val="Tahoma"/>
            <charset val="1"/>
          </rPr>
          <t>Marque 1 si:</t>
        </r>
        <r>
          <rPr>
            <sz val="9"/>
            <color indexed="81"/>
            <rFont val="Tahoma"/>
            <charset val="1"/>
          </rPr>
          <t xml:space="preserve">
La  institución  cuenta  con  un plan para la adquisición de los recursos  para  el  aprendizaje que consulta las demandas de su direccionamiento estratégico y las necesidades de los docentes y estudiantes</t>
        </r>
      </text>
    </comment>
    <comment ref="E97" authorId="1" shapeId="0" xr:uid="{00000000-0006-0000-0000-0000EF000000}">
      <text>
        <r>
          <rPr>
            <b/>
            <sz val="9"/>
            <color indexed="81"/>
            <rFont val="Tahoma"/>
            <charset val="1"/>
          </rPr>
          <t>Marque 1 si:</t>
        </r>
        <r>
          <rPr>
            <sz val="9"/>
            <color indexed="81"/>
            <rFont val="Tahoma"/>
            <charset val="1"/>
          </rPr>
          <t xml:space="preserve">
La institución tiene un plan para adquisición de los recursos para el aprendizaje que garantiza la disponibilidad oportuna de los mismos dirigidos a prevenir las barreras  y potenciar la participación de todos los estudiantes,  en concordancia con el direccionamiento estratégico y las necesidades de los docentes y estudiantes.</t>
        </r>
      </text>
    </comment>
    <comment ref="F97" authorId="1" shapeId="0" xr:uid="{00000000-0006-0000-0000-0000F0000000}">
      <text>
        <r>
          <rPr>
            <b/>
            <sz val="9"/>
            <color indexed="81"/>
            <rFont val="Tahoma"/>
            <family val="2"/>
          </rPr>
          <t>Marque 1 si:</t>
        </r>
        <r>
          <rPr>
            <sz val="9"/>
            <color indexed="81"/>
            <rFont val="Tahoma"/>
            <family val="2"/>
          </rPr>
          <t xml:space="preserve">
La institución evalúa periódicamente la disponibilidad y calidad de los recursos para el aprendizaje y realiza ajustes a su plan de adquisiciones.</t>
        </r>
      </text>
    </comment>
    <comment ref="C98" authorId="1" shapeId="0" xr:uid="{00000000-0006-0000-0000-0000F1000000}">
      <text>
        <r>
          <rPr>
            <b/>
            <sz val="9"/>
            <color indexed="81"/>
            <rFont val="Tahoma"/>
            <charset val="1"/>
          </rPr>
          <t>Marque 1 si:</t>
        </r>
        <r>
          <rPr>
            <sz val="9"/>
            <color indexed="81"/>
            <rFont val="Tahoma"/>
            <charset val="1"/>
          </rPr>
          <t xml:space="preserve">
La adquisición de los suministros se realiza en el momento en que se presentan las necesidades; no hay un plan que oriente esa actividad.</t>
        </r>
      </text>
    </comment>
    <comment ref="D98" authorId="1" shapeId="0" xr:uid="{00000000-0006-0000-0000-0000F2000000}">
      <text>
        <r>
          <rPr>
            <b/>
            <sz val="9"/>
            <color indexed="81"/>
            <rFont val="Tahoma"/>
            <charset val="1"/>
          </rPr>
          <t>Marque 1 si:</t>
        </r>
        <r>
          <rPr>
            <sz val="9"/>
            <color indexed="81"/>
            <rFont val="Tahoma"/>
            <charset val="1"/>
          </rPr>
          <t xml:space="preserve">
La  institución  tiene  un  proceso establecido para garantizar la adquisición y la distribución oportuna de los suministros necesarios (papel, materiales de laboratorio, marcadores, etc.).</t>
        </r>
      </text>
    </comment>
    <comment ref="E98" authorId="1" shapeId="0" xr:uid="{00000000-0006-0000-0000-0000F3000000}">
      <text>
        <r>
          <rPr>
            <b/>
            <sz val="9"/>
            <color indexed="81"/>
            <rFont val="Tahoma"/>
            <family val="2"/>
          </rPr>
          <t>Marque 1 si:</t>
        </r>
        <r>
          <rPr>
            <sz val="9"/>
            <color indexed="81"/>
            <rFont val="Tahoma"/>
            <family val="2"/>
          </rPr>
          <t xml:space="preserve">
El proceso para determinar las necesidades de  adquisición  de  suministro  de  insumos, recursos y mantenimiento de los mismos, es participativo, se hace oportunamente y está articulado con la propuesta pedagógica de la institución.</t>
        </r>
      </text>
    </comment>
    <comment ref="F98" authorId="1" shapeId="0" xr:uid="{00000000-0006-0000-0000-0000F4000000}">
      <text>
        <r>
          <rPr>
            <b/>
            <sz val="9"/>
            <color indexed="81"/>
            <rFont val="Tahoma"/>
            <family val="2"/>
          </rPr>
          <t>Marque 1 si:</t>
        </r>
        <r>
          <rPr>
            <sz val="9"/>
            <color indexed="81"/>
            <rFont val="Tahoma"/>
            <family val="2"/>
          </rPr>
          <t xml:space="preserve">
La institución revisa y evalúa periódicamente su proceso de adquisición y suministro de insumos en función de la propuesta pedagógica, y efectúa los ajustes necesarios para mejorarlo.</t>
        </r>
      </text>
    </comment>
    <comment ref="C99" authorId="1" shapeId="0" xr:uid="{00000000-0006-0000-0000-0000F5000000}">
      <text>
        <r>
          <rPr>
            <b/>
            <sz val="9"/>
            <color indexed="81"/>
            <rFont val="Tahoma"/>
            <family val="2"/>
          </rPr>
          <t>Marque 1 si:</t>
        </r>
        <r>
          <rPr>
            <sz val="9"/>
            <color indexed="81"/>
            <rFont val="Tahoma"/>
            <family val="2"/>
          </rPr>
          <t xml:space="preserve">
El mantenimiento de los equipos  y  otros  recursos  para  el aprendizaje   sólo   se   realiza cuando   éstos   sufren   algún daño.  Los  manuales  de  los equipos  no  están  disponibles para los usuarios.</t>
        </r>
      </text>
    </comment>
    <comment ref="D99" authorId="1" shapeId="0" xr:uid="{00000000-0006-0000-0000-0000F6000000}">
      <text>
        <r>
          <rPr>
            <b/>
            <sz val="9"/>
            <color indexed="81"/>
            <rFont val="Tahoma"/>
            <family val="2"/>
          </rPr>
          <t>Marque 1 si:</t>
        </r>
        <r>
          <rPr>
            <sz val="9"/>
            <color indexed="81"/>
            <rFont val="Tahoma"/>
            <family val="2"/>
          </rPr>
          <t xml:space="preserve">
La  institución  cuenta  con  un programa   de   mantenimiento  preventivo  y  correctivo  de los  equipos  y  recursos  para el  aprendizaje  y,  en  caso  de requerirse, éste se hace oportunamente.  Además,  los  manuales  de  los  equipos  están disponibles.</t>
        </r>
      </text>
    </comment>
    <comment ref="E99" authorId="1" shapeId="0" xr:uid="{00000000-0006-0000-0000-0000F7000000}">
      <text>
        <r>
          <rPr>
            <b/>
            <sz val="9"/>
            <color indexed="81"/>
            <rFont val="Tahoma"/>
            <family val="2"/>
          </rPr>
          <t>Marque 1 si:</t>
        </r>
        <r>
          <rPr>
            <sz val="9"/>
            <color indexed="81"/>
            <rFont val="Tahoma"/>
            <family val="2"/>
          </rPr>
          <t xml:space="preserve">
El programa de mantenimiento preventivo y correctivo de los equipos y recursos para el aprendizaje se cumple adecuadamente; con ello se garantiza su estado óptimo. Además, los manuales de uso están disponibles cuando se requieran.</t>
        </r>
      </text>
    </comment>
    <comment ref="F99" authorId="1" shapeId="0" xr:uid="{00000000-0006-0000-0000-0000F8000000}">
      <text>
        <r>
          <rPr>
            <b/>
            <sz val="9"/>
            <color indexed="81"/>
            <rFont val="Tahoma"/>
            <family val="2"/>
          </rPr>
          <t>Marque 1 si:</t>
        </r>
        <r>
          <rPr>
            <sz val="9"/>
            <color indexed="81"/>
            <rFont val="Tahoma"/>
            <family val="2"/>
          </rPr>
          <t xml:space="preserve">
La institución revisa y evalúa periódicamente su programa de mantenimiento preventivo y correctivo de los equipos y recursos para el aprendizaje, y tiene en cuenta el grado de satisfacción de los usuarios para realizar ajustes al mismo.</t>
        </r>
      </text>
    </comment>
    <comment ref="C100" authorId="1" shapeId="0" xr:uid="{00000000-0006-0000-0000-0000F9000000}">
      <text>
        <r>
          <rPr>
            <b/>
            <sz val="9"/>
            <color indexed="81"/>
            <rFont val="Tahoma"/>
            <family val="2"/>
          </rPr>
          <t>Marque 1 si:</t>
        </r>
        <r>
          <rPr>
            <sz val="9"/>
            <color indexed="81"/>
            <rFont val="Tahoma"/>
            <family val="2"/>
          </rPr>
          <t xml:space="preserve">
La institución tiene una aproximación parcial a su panorama de riesgos o se encuentra apenas en proceso de iniciar el levantamiento.</t>
        </r>
      </text>
    </comment>
    <comment ref="D100" authorId="1" shapeId="0" xr:uid="{00000000-0006-0000-0000-0000FA000000}">
      <text>
        <r>
          <rPr>
            <b/>
            <sz val="9"/>
            <color indexed="81"/>
            <rFont val="Tahoma"/>
            <family val="2"/>
          </rPr>
          <t>Marque 1 si:</t>
        </r>
        <r>
          <rPr>
            <sz val="9"/>
            <color indexed="81"/>
            <rFont val="Tahoma"/>
            <family val="2"/>
          </rPr>
          <t xml:space="preserve">
La institución ha levantado el panorama  completo  de  los riesgos físicos.</t>
        </r>
      </text>
    </comment>
    <comment ref="E100" authorId="1" shapeId="0" xr:uid="{00000000-0006-0000-0000-0000FB000000}">
      <text>
        <r>
          <rPr>
            <b/>
            <sz val="9"/>
            <color indexed="81"/>
            <rFont val="Tahoma"/>
            <family val="2"/>
          </rPr>
          <t>Marque 1 si:</t>
        </r>
        <r>
          <rPr>
            <sz val="9"/>
            <color indexed="81"/>
            <rFont val="Tahoma"/>
            <family val="2"/>
          </rPr>
          <t xml:space="preserve">
La comunidad educativa conoce y adopta las medidas  preventivas  derivadas  del  conocimiento cabal del panorama de riesgos.</t>
        </r>
      </text>
    </comment>
    <comment ref="F100" authorId="1" shapeId="0" xr:uid="{00000000-0006-0000-0000-0000FC000000}">
      <text>
        <r>
          <rPr>
            <b/>
            <sz val="9"/>
            <color indexed="81"/>
            <rFont val="Tahoma"/>
            <family val="2"/>
          </rPr>
          <t>Marque 1 si:</t>
        </r>
        <r>
          <rPr>
            <sz val="9"/>
            <color indexed="81"/>
            <rFont val="Tahoma"/>
            <family val="2"/>
          </rPr>
          <t xml:space="preserve">
La institución revisa y actualiza periódicamente el panorama de riesgos.</t>
        </r>
      </text>
    </comment>
    <comment ref="C102" authorId="1" shapeId="0" xr:uid="{00000000-0006-0000-0000-0000FD000000}">
      <text>
        <r>
          <rPr>
            <b/>
            <sz val="9"/>
            <color indexed="81"/>
            <rFont val="Tahoma"/>
            <family val="2"/>
          </rPr>
          <t>Marque 1 si:</t>
        </r>
        <r>
          <rPr>
            <sz val="9"/>
            <color indexed="81"/>
            <rFont val="Tahoma"/>
            <family val="2"/>
          </rPr>
          <t xml:space="preserve">
La institución ofrece algunos servicios complementarios esporádicamente y su cobertura es insuficiente.</t>
        </r>
      </text>
    </comment>
    <comment ref="D102" authorId="1" shapeId="0" xr:uid="{00000000-0006-0000-0000-0000FE000000}">
      <text>
        <r>
          <rPr>
            <b/>
            <sz val="9"/>
            <color indexed="81"/>
            <rFont val="Tahoma"/>
            <family val="2"/>
          </rPr>
          <t>Marque 1 si:</t>
        </r>
        <r>
          <rPr>
            <sz val="9"/>
            <color indexed="81"/>
            <rFont val="Tahoma"/>
            <family val="2"/>
          </rPr>
          <t xml:space="preserve">
La institución cuenta con programas definidos para algunos servicios  complementarios,  y los presta con la calidad y la regularidad   necesarias   para atender los requerimientos del estudiantado.   Además,   hay una articulación con la oferta externa.</t>
        </r>
      </text>
    </comment>
    <comment ref="E102" authorId="1" shapeId="0" xr:uid="{00000000-0006-0000-0000-0000FF000000}">
      <text>
        <r>
          <rPr>
            <b/>
            <sz val="9"/>
            <color indexed="81"/>
            <rFont val="Tahoma"/>
            <family val="2"/>
          </rPr>
          <t>Marque 1 si:</t>
        </r>
        <r>
          <rPr>
            <sz val="9"/>
            <color indexed="81"/>
            <rFont val="Tahoma"/>
            <family val="2"/>
          </rPr>
          <t xml:space="preserve">
Los servicios complementarios y recursos que ofrece  la  comunidad  y  los  Establecimientos Educativos, se distribuyen de forma equitativa, se ofrecen oportunamente   teniendo en cuenta la calidad requerida . Cada sede tiene programas sensibles a las demandas de los estudiantes, y la institución cuenta con el apoyo de otras entidades para su prestación.</t>
        </r>
      </text>
    </comment>
    <comment ref="F102" authorId="1" shapeId="0" xr:uid="{00000000-0006-0000-0000-000000010000}">
      <text>
        <r>
          <rPr>
            <b/>
            <sz val="9"/>
            <color indexed="81"/>
            <rFont val="Tahoma"/>
            <family val="2"/>
          </rPr>
          <t>Marque 1 si:</t>
        </r>
        <r>
          <rPr>
            <sz val="9"/>
            <color indexed="81"/>
            <rFont val="Tahoma"/>
            <family val="2"/>
          </rPr>
          <t xml:space="preserve">
La institución revisa y evalúa periódicamente la cobertura, calidad y oportunidad de los servicios complementarios y recursos  y promueve acciones correctivas en función de las necesidades del estudiantado.</t>
        </r>
      </text>
    </comment>
    <comment ref="C103" authorId="1" shapeId="0" xr:uid="{00000000-0006-0000-0000-000001010000}">
      <text>
        <r>
          <rPr>
            <b/>
            <sz val="9"/>
            <color indexed="81"/>
            <rFont val="Tahoma"/>
            <family val="2"/>
          </rPr>
          <t>Marque 1 si:</t>
        </r>
        <r>
          <rPr>
            <sz val="9"/>
            <color indexed="81"/>
            <rFont val="Tahoma"/>
            <family val="2"/>
          </rPr>
          <t xml:space="preserve">
La  institución  ofrece  apoyos puntuales  a  los  estudiantes que presentan bajo  desempeño académico o con dificultades de interacción de acuerdo con  sus  requerimientos.  No hay una estrategia articulada para atender a esta población.</t>
        </r>
      </text>
    </comment>
    <comment ref="D103" authorId="1" shapeId="0" xr:uid="{00000000-0006-0000-0000-000002010000}">
      <text>
        <r>
          <rPr>
            <b/>
            <sz val="9"/>
            <color indexed="81"/>
            <rFont val="Tahoma"/>
            <family val="2"/>
          </rPr>
          <t>Marque 1 si:</t>
        </r>
        <r>
          <rPr>
            <sz val="9"/>
            <color indexed="81"/>
            <rFont val="Tahoma"/>
            <family val="2"/>
          </rPr>
          <t xml:space="preserve">
La institución tiene una estrategia   definida   para   prestar apoyos  pertinentes  a  los  estudiantes que presentan bajo desempeño académico o con dificultades   de   interacción, pero  esta  no  es  conocida  ni aplicada por todos.</t>
        </r>
      </text>
    </comment>
    <comment ref="E103" authorId="1" shapeId="0" xr:uid="{00000000-0006-0000-0000-000003010000}">
      <text>
        <r>
          <rPr>
            <b/>
            <sz val="9"/>
            <color indexed="81"/>
            <rFont val="Tahoma"/>
            <family val="2"/>
          </rPr>
          <t>Marque 1 si:</t>
        </r>
        <r>
          <rPr>
            <sz val="9"/>
            <color indexed="81"/>
            <rFont val="Tahoma"/>
            <family val="2"/>
          </rPr>
          <t xml:space="preserve">
La estrategia para apoyar a los estudiantes que presentan bajo desempeño académico o con dificultades de interacción, es aplicada en todas las sedes y es conocida por toda la comunidad educativa. Además, está articulada con los servicios prestados por otras entidades o profesionales de apoyo.</t>
        </r>
      </text>
    </comment>
    <comment ref="F103" authorId="1" shapeId="0" xr:uid="{00000000-0006-0000-0000-000004010000}">
      <text>
        <r>
          <rPr>
            <b/>
            <sz val="9"/>
            <color indexed="81"/>
            <rFont val="Tahoma"/>
            <family val="2"/>
          </rPr>
          <t>Marque 1 si:</t>
        </r>
        <r>
          <rPr>
            <sz val="9"/>
            <color indexed="81"/>
            <rFont val="Tahoma"/>
            <family val="2"/>
          </rPr>
          <t xml:space="preserve">
La institución evalúa periódica y sistemáticamente la estrategia de apoyo a los estudiantes que presentan  bajo   desempeño  académico  o  con dificultades de interacción  y adelanta acciones correctivas y de gestión para mejorarla.</t>
        </r>
      </text>
    </comment>
    <comment ref="C105" authorId="1" shapeId="0" xr:uid="{00000000-0006-0000-0000-000005010000}">
      <text>
        <r>
          <rPr>
            <b/>
            <sz val="9"/>
            <color indexed="81"/>
            <rFont val="Tahoma"/>
            <family val="2"/>
          </rPr>
          <t>Marque 1 si:</t>
        </r>
        <r>
          <rPr>
            <sz val="9"/>
            <color indexed="81"/>
            <rFont val="Tahoma"/>
            <family val="2"/>
          </rPr>
          <t xml:space="preserve">
La institución cuenta con perfiles  poco  específicos  que  no orientan con claridad el proceso de selección o solicitud de personal.</t>
        </r>
      </text>
    </comment>
    <comment ref="D105" authorId="1" shapeId="0" xr:uid="{00000000-0006-0000-0000-000006010000}">
      <text>
        <r>
          <rPr>
            <b/>
            <sz val="9"/>
            <color indexed="81"/>
            <rFont val="Tahoma"/>
            <family val="2"/>
          </rPr>
          <t>Marque 1 si:</t>
        </r>
        <r>
          <rPr>
            <sz val="9"/>
            <color indexed="81"/>
            <rFont val="Tahoma"/>
            <family val="2"/>
          </rPr>
          <t xml:space="preserve">
Los perfiles se encuentran bien definidos, son coherentes con el  PEI  y  con  la  normatividad vigente; sin embargo, no son tenidos en cuenta en los procesos de selección, solicitud e inducción del personal</t>
        </r>
      </text>
    </comment>
    <comment ref="E105" authorId="1" shapeId="0" xr:uid="{00000000-0006-0000-0000-000007010000}">
      <text>
        <r>
          <rPr>
            <b/>
            <sz val="9"/>
            <color indexed="81"/>
            <rFont val="Tahoma"/>
            <family val="2"/>
          </rPr>
          <t>Marque 1 si:</t>
        </r>
        <r>
          <rPr>
            <sz val="9"/>
            <color indexed="81"/>
            <rFont val="Tahoma"/>
            <family val="2"/>
          </rPr>
          <t xml:space="preserve">
Los perfiles con que cuenta la institución se usan para la toma de decisiones de personal y son coherentes con su estructura organizativa. Además, su uso en procesos de selección, solicitud e inducción del personal facilita el desempeño de las personas que se vinculan laboralmente a la institución.</t>
        </r>
      </text>
    </comment>
    <comment ref="F105" authorId="1" shapeId="0" xr:uid="{00000000-0006-0000-0000-000008010000}">
      <text>
        <r>
          <rPr>
            <b/>
            <sz val="9"/>
            <color indexed="81"/>
            <rFont val="Tahoma"/>
            <family val="2"/>
          </rPr>
          <t>Marque 1 si:</t>
        </r>
        <r>
          <rPr>
            <sz val="9"/>
            <color indexed="81"/>
            <rFont val="Tahoma"/>
            <family val="2"/>
          </rPr>
          <t xml:space="preserve">
La institución revisa y evalúa continuamente la definición de los perfiles y su uso en los procesos de selección, solicitud e inducción del personal, en función del plan de mejoramiento y de sus necesidades.</t>
        </r>
      </text>
    </comment>
    <comment ref="C106" authorId="1" shapeId="0" xr:uid="{00000000-0006-0000-0000-000009010000}">
      <text>
        <r>
          <rPr>
            <b/>
            <sz val="9"/>
            <color indexed="81"/>
            <rFont val="Tahoma"/>
            <family val="2"/>
          </rPr>
          <t>Marque 1 si:</t>
        </r>
        <r>
          <rPr>
            <sz val="9"/>
            <color indexed="81"/>
            <rFont val="Tahoma"/>
            <family val="2"/>
          </rPr>
          <t xml:space="preserve">
La institución realiza actividades de inducción con los docentes  y  administrativos  nuevos, pero éstas no son sistemáticas y obedecen a iniciativas individuales, de áreas o de sedes.</t>
        </r>
      </text>
    </comment>
    <comment ref="D106" authorId="1" shapeId="0" xr:uid="{00000000-0006-0000-0000-00000A010000}">
      <text>
        <r>
          <rPr>
            <b/>
            <sz val="9"/>
            <color indexed="81"/>
            <rFont val="Tahoma"/>
            <family val="2"/>
          </rPr>
          <t>Marque 1 si:</t>
        </r>
        <r>
          <rPr>
            <sz val="9"/>
            <color indexed="81"/>
            <rFont val="Tahoma"/>
            <family val="2"/>
          </rPr>
          <t xml:space="preserve">
La institución cuenta con una estrategia  organizada  de  inducción  de  docentes  y  administrativos nuevos, pero no se dan a conocer el PEI ni el plan de mejoramiento.</t>
        </r>
      </text>
    </comment>
    <comment ref="E106" authorId="1" shapeId="0" xr:uid="{00000000-0006-0000-0000-00000B010000}">
      <text>
        <r>
          <rPr>
            <b/>
            <sz val="9"/>
            <color indexed="81"/>
            <rFont val="Tahoma"/>
            <family val="2"/>
          </rPr>
          <t>Marque 1 si:</t>
        </r>
        <r>
          <rPr>
            <sz val="9"/>
            <color indexed="81"/>
            <rFont val="Tahoma"/>
            <family val="2"/>
          </rPr>
          <t xml:space="preserve">
La institución tiene una estrategia organizada para la inducción  y la acogida del personal nuevo, que incluye el análisis del PEI y del plan  de  mejoramiento.  Además,  realiza  la reinducción del antiguo en lo relacionado con aspectos institucionales, pedagógicos y disciplinares.</t>
        </r>
      </text>
    </comment>
    <comment ref="F106" authorId="1" shapeId="0" xr:uid="{00000000-0006-0000-0000-00000C010000}">
      <text>
        <r>
          <rPr>
            <b/>
            <sz val="9"/>
            <color indexed="81"/>
            <rFont val="Tahoma"/>
            <family val="2"/>
          </rPr>
          <t>Marque 1 si:</t>
        </r>
        <r>
          <rPr>
            <sz val="9"/>
            <color indexed="81"/>
            <rFont val="Tahoma"/>
            <family val="2"/>
          </rPr>
          <t xml:space="preserve">
La institución revisa y evalúa periódicamente su estrategia de inducción y reinducción del personal, y realiza los ajustes pertinentes para que ésta se adecue al PEI y al plan de mejoramiento.</t>
        </r>
      </text>
    </comment>
    <comment ref="C107" authorId="1" shapeId="0" xr:uid="{00000000-0006-0000-0000-00000D010000}">
      <text>
        <r>
          <rPr>
            <b/>
            <sz val="9"/>
            <color indexed="81"/>
            <rFont val="Tahoma"/>
            <family val="2"/>
          </rPr>
          <t>Marque 1 si:</t>
        </r>
        <r>
          <rPr>
            <sz val="9"/>
            <color indexed="81"/>
            <rFont val="Tahoma"/>
            <family val="2"/>
          </rPr>
          <t xml:space="preserve">
La formación y la capacitación son asumidas como un asunto de  interés  particular  de  cada docente. La institución acepta procesos de formación sin evaluar su pertinencia con respecto al PEI o sus necesidades.</t>
        </r>
      </text>
    </comment>
    <comment ref="D107" authorId="1" shapeId="0" xr:uid="{00000000-0006-0000-0000-00000E010000}">
      <text>
        <r>
          <rPr>
            <b/>
            <sz val="9"/>
            <color indexed="81"/>
            <rFont val="Tahoma"/>
            <family val="2"/>
          </rPr>
          <t>Marque 1 si:</t>
        </r>
        <r>
          <rPr>
            <sz val="9"/>
            <color indexed="81"/>
            <rFont val="Tahoma"/>
            <family val="2"/>
          </rPr>
          <t xml:space="preserve">
La institución cuenta con lineamientos que permiten que sus integrantes opten por procesos de  formación  en  coherencia con el PEI y con las necesidades detectadas.</t>
        </r>
      </text>
    </comment>
    <comment ref="E107" authorId="1" shapeId="0" xr:uid="{00000000-0006-0000-0000-00000F010000}">
      <text>
        <r>
          <rPr>
            <b/>
            <sz val="9"/>
            <color indexed="81"/>
            <rFont val="Tahoma"/>
            <family val="2"/>
          </rPr>
          <t>Marque 1 si:</t>
        </r>
        <r>
          <rPr>
            <sz val="9"/>
            <color indexed="81"/>
            <rFont val="Tahoma"/>
            <family val="2"/>
          </rPr>
          <t xml:space="preserve">
La institución tiene un programa de formación que responde a problemas identificados y demandas específicas; existen criterios claros para valorar la oferta externa y se cuenta con destinación de recursos para adelantar procesos internos de capacitación.</t>
        </r>
      </text>
    </comment>
    <comment ref="F107" authorId="1" shapeId="0" xr:uid="{00000000-0006-0000-0000-000010010000}">
      <text>
        <r>
          <rPr>
            <b/>
            <sz val="9"/>
            <color indexed="81"/>
            <rFont val="Tahoma"/>
            <family val="2"/>
          </rPr>
          <t>Marque 1 si:</t>
        </r>
        <r>
          <rPr>
            <sz val="9"/>
            <color indexed="81"/>
            <rFont val="Tahoma"/>
            <family val="2"/>
          </rPr>
          <t xml:space="preserve">
La institución revisa y evalúa continuamente su programa de formación y capacitación en función de su incidencia en el mejoramiento de los procesos de enseñanza y aprendizaje y en el desarrollo institucional.</t>
        </r>
      </text>
    </comment>
    <comment ref="C108" authorId="1" shapeId="0" xr:uid="{00000000-0006-0000-0000-000011010000}">
      <text>
        <r>
          <rPr>
            <b/>
            <sz val="9"/>
            <color indexed="81"/>
            <rFont val="Tahoma"/>
            <family val="2"/>
          </rPr>
          <t>Marque 1 si:</t>
        </r>
        <r>
          <rPr>
            <sz val="9"/>
            <color indexed="81"/>
            <rFont val="Tahoma"/>
            <family val="2"/>
          </rPr>
          <t xml:space="preserve">
La institución cuenta con criterios explícitos para la asignación académica de los docentes; sin embargo éstos no son tenidos en cuenta a la hora de realizar dicha asignación.</t>
        </r>
      </text>
    </comment>
    <comment ref="D108" authorId="1" shapeId="0" xr:uid="{00000000-0006-0000-0000-000012010000}">
      <text>
        <r>
          <rPr>
            <b/>
            <sz val="9"/>
            <color indexed="81"/>
            <rFont val="Tahoma"/>
            <family val="2"/>
          </rPr>
          <t>Marque 1 si:</t>
        </r>
        <r>
          <rPr>
            <sz val="9"/>
            <color indexed="81"/>
            <rFont val="Tahoma"/>
            <family val="2"/>
          </rPr>
          <t xml:space="preserve">
La institución tiene un proceso establecido  para  elaborar  los horarios  y  realizar  la  asignación académica de los docentes,  pero  éste  solamente  se aplica en algunas sedes o niveles, y no siempre es equitativo.</t>
        </r>
      </text>
    </comment>
    <comment ref="E108" authorId="1" shapeId="0" xr:uid="{00000000-0006-0000-0000-000013010000}">
      <text>
        <r>
          <rPr>
            <b/>
            <sz val="9"/>
            <color indexed="81"/>
            <rFont val="Tahoma"/>
            <family val="2"/>
          </rPr>
          <t>Marque 1 si:</t>
        </r>
        <r>
          <rPr>
            <sz val="9"/>
            <color indexed="81"/>
            <rFont val="Tahoma"/>
            <family val="2"/>
          </rPr>
          <t xml:space="preserve">
La institución cuenta con procesos explícitos para elaborar los horarios y los criterios para realizar la asignación académica de los docentes, y éstos se cumplen.</t>
        </r>
      </text>
    </comment>
    <comment ref="F108" authorId="1" shapeId="0" xr:uid="{00000000-0006-0000-0000-000014010000}">
      <text>
        <r>
          <rPr>
            <b/>
            <sz val="9"/>
            <color indexed="81"/>
            <rFont val="Tahoma"/>
            <family val="2"/>
          </rPr>
          <t>Marque 1 si:</t>
        </r>
        <r>
          <rPr>
            <sz val="9"/>
            <color indexed="81"/>
            <rFont val="Tahoma"/>
            <family val="2"/>
          </rPr>
          <t xml:space="preserve">
La institución revisa y evalúa continuamente sus criterios de asignación académica de los docentes y realiza los ajustes pertinentes a los mismos.</t>
        </r>
      </text>
    </comment>
    <comment ref="C109" authorId="1" shapeId="0" xr:uid="{00000000-0006-0000-0000-000015010000}">
      <text>
        <r>
          <rPr>
            <b/>
            <sz val="9"/>
            <color indexed="81"/>
            <rFont val="Tahoma"/>
            <family val="2"/>
          </rPr>
          <t>Marque 1 si:</t>
        </r>
        <r>
          <rPr>
            <sz val="9"/>
            <color indexed="81"/>
            <rFont val="Tahoma"/>
            <family val="2"/>
          </rPr>
          <t xml:space="preserve">
El personal vinculado se identifica  solamente  con  algunos aspectos de la misma, y ello genera  indiferencia  hacia  la institución.</t>
        </r>
      </text>
    </comment>
    <comment ref="D109" authorId="1" shapeId="0" xr:uid="{00000000-0006-0000-0000-000016010000}">
      <text>
        <r>
          <rPr>
            <b/>
            <sz val="9"/>
            <color indexed="81"/>
            <rFont val="Tahoma"/>
            <family val="2"/>
          </rPr>
          <t>Marque 1 si:</t>
        </r>
        <r>
          <rPr>
            <sz val="9"/>
            <color indexed="81"/>
            <rFont val="Tahoma"/>
            <family val="2"/>
          </rPr>
          <t xml:space="preserve">
Una   parte   importante   del personal  vinculado  a  la  institución  comparte  la  filosofía, principios, valores y objetivos y dedica algún tiempo a la realización de actividades relacionadas con estos aspectos.</t>
        </r>
      </text>
    </comment>
    <comment ref="E109" authorId="1" shapeId="0" xr:uid="{00000000-0006-0000-0000-000017010000}">
      <text>
        <r>
          <rPr>
            <b/>
            <sz val="9"/>
            <color indexed="81"/>
            <rFont val="Tahoma"/>
            <family val="2"/>
          </rPr>
          <t>Marque 1 si:</t>
        </r>
        <r>
          <rPr>
            <sz val="9"/>
            <color indexed="81"/>
            <rFont val="Tahoma"/>
            <family val="2"/>
          </rPr>
          <t xml:space="preserve">
El personal vinculado está identificado con la institución: comparte la filosofía, principios, valores y objetivos, y está dispuesto a realizar actividades complementarias que sean necesarias para cualificar su labor.</t>
        </r>
      </text>
    </comment>
    <comment ref="F109" authorId="1" shapeId="0" xr:uid="{00000000-0006-0000-0000-000018010000}">
      <text>
        <r>
          <rPr>
            <b/>
            <sz val="9"/>
            <color indexed="81"/>
            <rFont val="Tahoma"/>
            <family val="2"/>
          </rPr>
          <t>Marque 1 si:</t>
        </r>
        <r>
          <rPr>
            <sz val="9"/>
            <color indexed="81"/>
            <rFont val="Tahoma"/>
            <family val="2"/>
          </rPr>
          <t xml:space="preserve">
La institución revisa permanentemente si el personal vinculado está identificado con su filosofía, principios, valores y objetivos, y toma medidas pertinentes para lograr que todos se sientan parte de la misma.</t>
        </r>
      </text>
    </comment>
    <comment ref="C110" authorId="1" shapeId="0" xr:uid="{00000000-0006-0000-0000-000019010000}">
      <text>
        <r>
          <rPr>
            <b/>
            <sz val="9"/>
            <color indexed="81"/>
            <rFont val="Tahoma"/>
            <family val="2"/>
          </rPr>
          <t>Marque 1 si:</t>
        </r>
        <r>
          <rPr>
            <sz val="9"/>
            <color indexed="81"/>
            <rFont val="Tahoma"/>
            <family val="2"/>
          </rPr>
          <t xml:space="preserve">
La  institución  realiza  evaluaciones de desempeño de docentes,  directivos  y  personal administrativo  de  forma  esporádica y sin contar con un modelo  evaluativo  para  este propósito.</t>
        </r>
      </text>
    </comment>
    <comment ref="D110" authorId="1" shapeId="0" xr:uid="{00000000-0006-0000-0000-00001A010000}">
      <text>
        <r>
          <rPr>
            <b/>
            <sz val="9"/>
            <color indexed="81"/>
            <rFont val="Tahoma"/>
            <family val="2"/>
          </rPr>
          <t>Marque 1 si:</t>
        </r>
        <r>
          <rPr>
            <sz val="9"/>
            <color indexed="81"/>
            <rFont val="Tahoma"/>
            <family val="2"/>
          </rPr>
          <t xml:space="preserve">
La institución ha implementado un proceso de evaluación de desempeño para docentes, directivos y personal administrativo que indaga los diferentes aspectos  en  el  desarrollo  del cargo. Este proceso cuenta con indicadores y referentes claros que están en concordancia con la normatividad vigente, y son conocidos por todos.</t>
        </r>
      </text>
    </comment>
    <comment ref="E110" authorId="1" shapeId="0" xr:uid="{00000000-0006-0000-0000-00001B010000}">
      <text>
        <r>
          <rPr>
            <b/>
            <sz val="9"/>
            <color indexed="81"/>
            <rFont val="Tahoma"/>
            <family val="2"/>
          </rPr>
          <t>Marque 1 si:</t>
        </r>
        <r>
          <rPr>
            <sz val="9"/>
            <color indexed="81"/>
            <rFont val="Tahoma"/>
            <family val="2"/>
          </rPr>
          <t xml:space="preserve">
El proceso de evaluación de docentes, directivos y personal administrativo permite la implementación de acciones de mejoramiento y de desarrollo profesional. Además, es conocido por la comunidad y cuenta con un respaldo amplio de los miembros de la institución.</t>
        </r>
      </text>
    </comment>
    <comment ref="F110" authorId="1" shapeId="0" xr:uid="{00000000-0006-0000-0000-00001C010000}">
      <text>
        <r>
          <rPr>
            <b/>
            <sz val="9"/>
            <color indexed="81"/>
            <rFont val="Tahoma"/>
            <family val="2"/>
          </rPr>
          <t>Marque 1 si:</t>
        </r>
        <r>
          <rPr>
            <sz val="9"/>
            <color indexed="81"/>
            <rFont val="Tahoma"/>
            <family val="2"/>
          </rPr>
          <t xml:space="preserve">
La institución revisa continuamente el proceso de evaluación de docentes, directivos y personal administrativo, así como los resultados de las acciones de mejoramiento, con el fin de ajustarlos y crear nuevos planes de incentivos, apoyo a la investigación, divulgación de buenas prácticas, etc.</t>
        </r>
      </text>
    </comment>
    <comment ref="C111" authorId="1" shapeId="0" xr:uid="{00000000-0006-0000-0000-00001D010000}">
      <text>
        <r>
          <rPr>
            <b/>
            <sz val="9"/>
            <color indexed="81"/>
            <rFont val="Tahoma"/>
            <family val="2"/>
          </rPr>
          <t>Marque 1 si:</t>
        </r>
        <r>
          <rPr>
            <sz val="9"/>
            <color indexed="81"/>
            <rFont val="Tahoma"/>
            <family val="2"/>
          </rPr>
          <t xml:space="preserve">
La  institución  realiza  algunas actividades  de  reconocimiento  al  personal  vinculado,  de acuerdo  con  iniciativas  aisladas de sedes, niveles o grados.</t>
        </r>
      </text>
    </comment>
    <comment ref="D111" authorId="1" shapeId="0" xr:uid="{00000000-0006-0000-0000-00001E010000}">
      <text>
        <r>
          <rPr>
            <b/>
            <sz val="9"/>
            <color indexed="81"/>
            <rFont val="Tahoma"/>
            <family val="2"/>
          </rPr>
          <t>Marque 1 si:</t>
        </r>
        <r>
          <rPr>
            <sz val="9"/>
            <color indexed="81"/>
            <rFont val="Tahoma"/>
            <family val="2"/>
          </rPr>
          <t xml:space="preserve">
La institución ha definido una estrategia  de  reconocimiento al  personal  vinculado,  pero ésta no siempre es llevada a la práctica.</t>
        </r>
      </text>
    </comment>
    <comment ref="E111" authorId="1" shapeId="0" xr:uid="{00000000-0006-0000-0000-00001F010000}">
      <text>
        <r>
          <rPr>
            <b/>
            <sz val="9"/>
            <color indexed="81"/>
            <rFont val="Tahoma"/>
            <family val="2"/>
          </rPr>
          <t>Marque 1 si:</t>
        </r>
        <r>
          <rPr>
            <sz val="9"/>
            <color indexed="81"/>
            <rFont val="Tahoma"/>
            <family val="2"/>
          </rPr>
          <t xml:space="preserve">
La estrategia de reconocimiento al personal vinculado es aplicada cabalmente y es parte fundamental de la cultura institucional.</t>
        </r>
      </text>
    </comment>
    <comment ref="F111" authorId="1" shapeId="0" xr:uid="{00000000-0006-0000-0000-000020010000}">
      <text>
        <r>
          <rPr>
            <b/>
            <sz val="9"/>
            <color indexed="81"/>
            <rFont val="Tahoma"/>
            <family val="2"/>
          </rPr>
          <t>Marque 1 si:</t>
        </r>
        <r>
          <rPr>
            <sz val="9"/>
            <color indexed="81"/>
            <rFont val="Tahoma"/>
            <family val="2"/>
          </rPr>
          <t xml:space="preserve">
La institución revisa y valora continuamente su estrategia de reconocimiento al personal vinculado y realiza los ajustes pertinentes.</t>
        </r>
      </text>
    </comment>
    <comment ref="C112" authorId="1" shapeId="0" xr:uid="{00000000-0006-0000-0000-000021010000}">
      <text>
        <r>
          <rPr>
            <b/>
            <sz val="9"/>
            <color indexed="81"/>
            <rFont val="Tahoma"/>
            <family val="2"/>
          </rPr>
          <t>Marque 1 si:</t>
        </r>
        <r>
          <rPr>
            <sz val="9"/>
            <color indexed="81"/>
            <rFont val="Tahoma"/>
            <family val="2"/>
          </rPr>
          <t xml:space="preserve">
La investigación en la institución  se  encuentra  en  estado incipiente; carece de apoyo y seguimiento  a  las  iniciativas de los docentes.</t>
        </r>
      </text>
    </comment>
    <comment ref="D112" authorId="1" shapeId="0" xr:uid="{00000000-0006-0000-0000-000022010000}">
      <text>
        <r>
          <rPr>
            <b/>
            <sz val="9"/>
            <color indexed="81"/>
            <rFont val="Tahoma"/>
            <family val="2"/>
          </rPr>
          <t>Marque 1 si:</t>
        </r>
        <r>
          <rPr>
            <sz val="9"/>
            <color indexed="81"/>
            <rFont val="Tahoma"/>
            <family val="2"/>
          </rPr>
          <t xml:space="preserve">
La institución cuenta con una política  de  apoyo  a  la  investigación y a la producción de materiales relacionados con la misma; además se han definido temas y áreas de interés en concordancia con el PEI.</t>
        </r>
      </text>
    </comment>
    <comment ref="E112" authorId="1" shapeId="0" xr:uid="{00000000-0006-0000-0000-000023010000}">
      <text>
        <r>
          <rPr>
            <b/>
            <sz val="9"/>
            <color indexed="81"/>
            <rFont val="Tahoma"/>
            <family val="2"/>
          </rPr>
          <t>Marque 1 si:</t>
        </r>
        <r>
          <rPr>
            <sz val="9"/>
            <color indexed="81"/>
            <rFont val="Tahoma"/>
            <family val="2"/>
          </rPr>
          <t xml:space="preserve">
La institución cuenta con una política de investigaciones y ha desarrollado planes para la divulgación del conocimiento generado entre sus miembros.</t>
        </r>
      </text>
    </comment>
    <comment ref="F112" authorId="1" shapeId="0" xr:uid="{00000000-0006-0000-0000-000024010000}">
      <text>
        <r>
          <rPr>
            <b/>
            <sz val="9"/>
            <color indexed="81"/>
            <rFont val="Tahoma"/>
            <family val="2"/>
          </rPr>
          <t>Marque 1 si:</t>
        </r>
        <r>
          <rPr>
            <sz val="9"/>
            <color indexed="81"/>
            <rFont val="Tahoma"/>
            <family val="2"/>
          </rPr>
          <t xml:space="preserve">
La institución discute y perfecciona sus planes de investigación y busca fuentes de financiación que permitan su realización.</t>
        </r>
      </text>
    </comment>
    <comment ref="C113" authorId="1" shapeId="0" xr:uid="{00000000-0006-0000-0000-000025010000}">
      <text>
        <r>
          <rPr>
            <b/>
            <sz val="9"/>
            <color indexed="81"/>
            <rFont val="Tahoma"/>
            <family val="2"/>
          </rPr>
          <t>Marque 1 si:</t>
        </r>
        <r>
          <rPr>
            <sz val="9"/>
            <color indexed="81"/>
            <rFont val="Tahoma"/>
            <family val="2"/>
          </rPr>
          <t xml:space="preserve">
Hay  conocimiento  sobre  las fuentes potenciales de los conflictos,  pero  la  institución  no cuenta  con  estrategias  para abordarlos eficazmente; en algunas oportunidades se hacen reuniones pero no hay avances en la solución de los mismos.</t>
        </r>
      </text>
    </comment>
    <comment ref="D113" authorId="1" shapeId="0" xr:uid="{00000000-0006-0000-0000-000026010000}">
      <text>
        <r>
          <rPr>
            <b/>
            <sz val="9"/>
            <color indexed="81"/>
            <rFont val="Tahoma"/>
            <family val="2"/>
          </rPr>
          <t>Marque 1 si:</t>
        </r>
        <r>
          <rPr>
            <sz val="9"/>
            <color indexed="81"/>
            <rFont val="Tahoma"/>
            <family val="2"/>
          </rPr>
          <t xml:space="preserve">
La  institución  ha  definido  estrategias para la mediación de conflictos, pero éstas se usan de  manera  esporádica  y  no abarcan la totalidad de sedes, grados o niveles.</t>
        </r>
      </text>
    </comment>
    <comment ref="E113" authorId="1" shapeId="0" xr:uid="{00000000-0006-0000-0000-000027010000}">
      <text>
        <r>
          <rPr>
            <b/>
            <sz val="9"/>
            <color indexed="81"/>
            <rFont val="Tahoma"/>
            <family val="2"/>
          </rPr>
          <t>Marque 1 si:</t>
        </r>
        <r>
          <rPr>
            <sz val="9"/>
            <color indexed="81"/>
            <rFont val="Tahoma"/>
            <family val="2"/>
          </rPr>
          <t xml:space="preserve">
La  institución  dispone  de  estrategias  claras para mediación y solución de conflictos y éstos se resuelven a través del diálogo y la negociación permanente. Esto contribuye a que exista un buen clima laboral.</t>
        </r>
      </text>
    </comment>
    <comment ref="F113" authorId="1" shapeId="0" xr:uid="{00000000-0006-0000-0000-000028010000}">
      <text>
        <r>
          <rPr>
            <b/>
            <sz val="9"/>
            <color indexed="81"/>
            <rFont val="Tahoma"/>
            <family val="2"/>
          </rPr>
          <t>Marque 1 si:</t>
        </r>
        <r>
          <rPr>
            <sz val="9"/>
            <color indexed="81"/>
            <rFont val="Tahoma"/>
            <family val="2"/>
          </rPr>
          <t xml:space="preserve">
La institución revisa periódicamente sus estrategias de mediación de conflictos y los ajusta de acuerdo con las necesidades.</t>
        </r>
      </text>
    </comment>
    <comment ref="C114" authorId="1" shapeId="0" xr:uid="{00000000-0006-0000-0000-000029010000}">
      <text>
        <r>
          <rPr>
            <b/>
            <sz val="9"/>
            <color indexed="81"/>
            <rFont val="Tahoma"/>
            <family val="2"/>
          </rPr>
          <t>Marque 1 si:</t>
        </r>
        <r>
          <rPr>
            <sz val="9"/>
            <color indexed="81"/>
            <rFont val="Tahoma"/>
            <family val="2"/>
          </rPr>
          <t xml:space="preserve">
La institución realiza esporádicamente  algunas  actividades orientadas  a  la  integración  y bienestar  del  personal  vinculado.</t>
        </r>
      </text>
    </comment>
    <comment ref="D114" authorId="1" shapeId="0" xr:uid="{00000000-0006-0000-0000-00002A010000}">
      <text>
        <r>
          <rPr>
            <b/>
            <sz val="9"/>
            <color indexed="81"/>
            <rFont val="Tahoma"/>
            <family val="2"/>
          </rPr>
          <t>Marque 1 si:</t>
        </r>
        <r>
          <rPr>
            <sz val="9"/>
            <color indexed="81"/>
            <rFont val="Tahoma"/>
            <family val="2"/>
          </rPr>
          <t xml:space="preserve">
La institución ha definido un programa de bienestar del personal vinculado, pero éste no se cumple totalmente o no abarca a todas las sedes, niveles o grados.</t>
        </r>
      </text>
    </comment>
    <comment ref="E114" authorId="1" shapeId="0" xr:uid="{00000000-0006-0000-0000-00002B010000}">
      <text>
        <r>
          <rPr>
            <b/>
            <sz val="9"/>
            <color indexed="81"/>
            <rFont val="Tahoma"/>
            <family val="2"/>
          </rPr>
          <t>Marque 1 si:</t>
        </r>
        <r>
          <rPr>
            <sz val="9"/>
            <color indexed="81"/>
            <rFont val="Tahoma"/>
            <family val="2"/>
          </rPr>
          <t xml:space="preserve">
La institución cuenta con un programa de bienestar del personal vinculado que se cumple en su totalidad. Además, es conocido y aceptado por la comunidad educativa desde una perspectiva de equidad.</t>
        </r>
      </text>
    </comment>
    <comment ref="F114" authorId="1" shapeId="0" xr:uid="{00000000-0006-0000-0000-00002C010000}">
      <text>
        <r>
          <rPr>
            <b/>
            <sz val="9"/>
            <color indexed="81"/>
            <rFont val="Tahoma"/>
            <family val="2"/>
          </rPr>
          <t>Marque 1 si:</t>
        </r>
        <r>
          <rPr>
            <sz val="9"/>
            <color indexed="81"/>
            <rFont val="Tahoma"/>
            <family val="2"/>
          </rPr>
          <t xml:space="preserve">
La institución revisa y evalúa continuamente su programa de bienestar del personal vinculado y los ajusta de acuerdo con los resultados obtenidos y las nuevas necesidades.</t>
        </r>
      </text>
    </comment>
    <comment ref="C116" authorId="1" shapeId="0" xr:uid="{00000000-0006-0000-0000-00002D010000}">
      <text>
        <r>
          <rPr>
            <b/>
            <sz val="9"/>
            <color indexed="81"/>
            <rFont val="Tahoma"/>
            <family val="2"/>
          </rPr>
          <t>Marque 1 si:</t>
        </r>
        <r>
          <rPr>
            <sz val="9"/>
            <color indexed="81"/>
            <rFont val="Tahoma"/>
            <family val="2"/>
          </rPr>
          <t xml:space="preserve">
El presupuesto de la institución es un agregado de ingresos y gastos  que  no  tiene  relación con  las  prioridades.  No  hay mecanismos de planeación financiera.</t>
        </r>
      </text>
    </comment>
    <comment ref="D116" authorId="1" shapeId="0" xr:uid="{00000000-0006-0000-0000-00002E010000}">
      <text>
        <r>
          <rPr>
            <b/>
            <sz val="9"/>
            <color indexed="81"/>
            <rFont val="Tahoma"/>
            <family val="2"/>
          </rPr>
          <t>Marque 1 si:</t>
        </r>
        <r>
          <rPr>
            <sz val="9"/>
            <color indexed="81"/>
            <rFont val="Tahoma"/>
            <family val="2"/>
          </rPr>
          <t xml:space="preserve">
La elaboración del presupuesto se hace teniendo en cuenta las necesidades de las sedes y niveles, y toma como referentes el Plan Operativo Anual, el PEI, el plan de mejoramiento y la normatividad vigente.</t>
        </r>
      </text>
    </comment>
    <comment ref="E116" authorId="1" shapeId="0" xr:uid="{00000000-0006-0000-0000-00002F010000}">
      <text>
        <r>
          <rPr>
            <b/>
            <sz val="9"/>
            <color indexed="81"/>
            <rFont val="Tahoma"/>
            <family val="2"/>
          </rPr>
          <t>Marque 1 si:</t>
        </r>
        <r>
          <rPr>
            <sz val="9"/>
            <color indexed="81"/>
            <rFont val="Tahoma"/>
            <family val="2"/>
          </rPr>
          <t xml:space="preserve">
Existen procedimientos establecidos para que las sedes y los niveles puedan elaborar el presupuesto de forma acorde con las actividades y  metas  establecidas  en  el  Plan  Operativo Anual. Además, el plan de ingresos y egresos está relacionado con los flujos de caja. El presupuesto es un instrumento de planeación y gestión financiera que opera coherentemente con otros procesos institucionales.</t>
        </r>
      </text>
    </comment>
    <comment ref="F116" authorId="1" shapeId="0" xr:uid="{00000000-0006-0000-0000-000030010000}">
      <text>
        <r>
          <rPr>
            <b/>
            <sz val="9"/>
            <color indexed="81"/>
            <rFont val="Tahoma"/>
            <family val="2"/>
          </rPr>
          <t>Marque 1 si:</t>
        </r>
        <r>
          <rPr>
            <sz val="9"/>
            <color indexed="81"/>
            <rFont val="Tahoma"/>
            <family val="2"/>
          </rPr>
          <t xml:space="preserve">
La institución evalúa periódicamente los procedimientos para la elaboración del presupuesto, de manera que se logre coordinar las necesidades de las distintas sedes y niveles. Asimismo, realiza análisis financieros y proyecciones presupuestales para la planeación y gestión institucional.</t>
        </r>
      </text>
    </comment>
    <comment ref="C117" authorId="1" shapeId="0" xr:uid="{00000000-0006-0000-0000-000031010000}">
      <text>
        <r>
          <rPr>
            <b/>
            <sz val="9"/>
            <color indexed="81"/>
            <rFont val="Tahoma"/>
            <family val="2"/>
          </rPr>
          <t>Marque 1 si:</t>
        </r>
        <r>
          <rPr>
            <sz val="9"/>
            <color indexed="81"/>
            <rFont val="Tahoma"/>
            <family val="2"/>
          </rPr>
          <t xml:space="preserve">
La  institución  lleva  registros contables  de  algunas  actividades, pero éstos se hacen de forma desorganizada y sin la totalidad de los soportes respectivos.</t>
        </r>
      </text>
    </comment>
    <comment ref="D117" authorId="1" shapeId="0" xr:uid="{00000000-0006-0000-0000-000032010000}">
      <text>
        <r>
          <rPr>
            <b/>
            <sz val="9"/>
            <color indexed="81"/>
            <rFont val="Tahoma"/>
            <family val="2"/>
          </rPr>
          <t>Marque 1 si:</t>
        </r>
        <r>
          <rPr>
            <sz val="9"/>
            <color indexed="81"/>
            <rFont val="Tahoma"/>
            <family val="2"/>
          </rPr>
          <t xml:space="preserve">
La  contabilidad  de  la  institución  se  organiza  de  acuerdo con  los  requisitos  reglamentarios  y  discrimina  claramente los servicios prestados. Sin embargo, su uso se limita a la elaboración de informes para los organismos de control, de modo  que  no  se  cuenta  con esta información como instrumento de análisis financiero.</t>
        </r>
      </text>
    </comment>
    <comment ref="E117" authorId="1" shapeId="0" xr:uid="{00000000-0006-0000-0000-000033010000}">
      <text>
        <r>
          <rPr>
            <b/>
            <sz val="9"/>
            <color indexed="81"/>
            <rFont val="Tahoma"/>
            <family val="2"/>
          </rPr>
          <t>Marque 1 si:</t>
        </r>
        <r>
          <rPr>
            <sz val="9"/>
            <color indexed="81"/>
            <rFont val="Tahoma"/>
            <family val="2"/>
          </rPr>
          <t xml:space="preserve">
La  contabilidad  está  disponible  de  manera oportuna y los informes financieros permiten realizar un control efectivo del presupuesto y del plan de ingresos y gastos.</t>
        </r>
      </text>
    </comment>
    <comment ref="F117" authorId="1" shapeId="0" xr:uid="{00000000-0006-0000-0000-000034010000}">
      <text>
        <r>
          <rPr>
            <b/>
            <sz val="9"/>
            <color indexed="81"/>
            <rFont val="Tahoma"/>
            <family val="2"/>
          </rPr>
          <t>Marque 1 si:</t>
        </r>
        <r>
          <rPr>
            <sz val="9"/>
            <color indexed="81"/>
            <rFont val="Tahoma"/>
            <family val="2"/>
          </rPr>
          <t xml:space="preserve">
La contabilidad tiene todos sus soportes; los informes  financieros  se  elaboran  y  se  presentan dentro de los plazos establecidos por las normas y se usan para el control financiero y para la toma de decisiones en el corto, mediano y largo plazo. Sus resultados aportan información para ajustar los planes de mejoramiento.</t>
        </r>
      </text>
    </comment>
    <comment ref="C118" authorId="1" shapeId="0" xr:uid="{00000000-0006-0000-0000-000035010000}">
      <text>
        <r>
          <rPr>
            <b/>
            <sz val="9"/>
            <color indexed="81"/>
            <rFont val="Tahoma"/>
            <family val="2"/>
          </rPr>
          <t>Marque 1 si:</t>
        </r>
        <r>
          <rPr>
            <sz val="9"/>
            <color indexed="81"/>
            <rFont val="Tahoma"/>
            <family val="2"/>
          </rPr>
          <t xml:space="preserve">
La institución ha definido algunas actividades para el recaudo de ingresos y el desembolso de egresos, pero los registros pueden presentar inconsistencias con respecto al plan de ingresos y gastos estipulado</t>
        </r>
      </text>
    </comment>
    <comment ref="D118" authorId="1" shapeId="0" xr:uid="{00000000-0006-0000-0000-000036010000}">
      <text>
        <r>
          <rPr>
            <b/>
            <sz val="9"/>
            <color indexed="81"/>
            <rFont val="Tahoma"/>
            <family val="2"/>
          </rPr>
          <t>Marque 1 si:</t>
        </r>
        <r>
          <rPr>
            <sz val="9"/>
            <color indexed="81"/>
            <rFont val="Tahoma"/>
            <family val="2"/>
          </rPr>
          <t xml:space="preserve">
La institución cuenta con procesos para el recaudo de ingresos y la realización de los gastos. Los registros son consistentes y coinciden plenamente con el plan de ingresos y gastos estipulado.</t>
        </r>
      </text>
    </comment>
    <comment ref="E118" authorId="1" shapeId="0" xr:uid="{00000000-0006-0000-0000-000037010000}">
      <text>
        <r>
          <rPr>
            <b/>
            <sz val="9"/>
            <color indexed="81"/>
            <rFont val="Tahoma"/>
            <family val="2"/>
          </rPr>
          <t>Marque 1 si:</t>
        </r>
        <r>
          <rPr>
            <sz val="9"/>
            <color indexed="81"/>
            <rFont val="Tahoma"/>
            <family val="2"/>
          </rPr>
          <t xml:space="preserve">
Hay procesos claros para el recaudo de ingresos y la realización de los gastos, y éstos son conocidos por la comunidad. Además, su funcionamiento es coherente con la planeación financiera de la institución.</t>
        </r>
      </text>
    </comment>
    <comment ref="F118" authorId="1" shapeId="0" xr:uid="{00000000-0006-0000-0000-000038010000}">
      <text>
        <r>
          <rPr>
            <b/>
            <sz val="9"/>
            <color indexed="81"/>
            <rFont val="Tahoma"/>
            <family val="2"/>
          </rPr>
          <t>Marque 1 si:</t>
        </r>
        <r>
          <rPr>
            <sz val="9"/>
            <color indexed="81"/>
            <rFont val="Tahoma"/>
            <family val="2"/>
          </rPr>
          <t xml:space="preserve">
Hay seguimiento y evaluación de los procesos de recaudo de ingresos y de realización de los gastos; dicha información retroalimenta la planeación financiera y apoya la toma de decisiones.</t>
        </r>
      </text>
    </comment>
    <comment ref="C119" authorId="1" shapeId="0" xr:uid="{00000000-0006-0000-0000-000039010000}">
      <text>
        <r>
          <rPr>
            <b/>
            <sz val="9"/>
            <color indexed="81"/>
            <rFont val="Tahoma"/>
            <family val="2"/>
          </rPr>
          <t>Marque 1 si:</t>
        </r>
        <r>
          <rPr>
            <sz val="9"/>
            <color indexed="81"/>
            <rFont val="Tahoma"/>
            <family val="2"/>
          </rPr>
          <t xml:space="preserve">
Los  informes  financieros  presentados  por  la  institución  a las  autoridades  competentes no siempre se hacen de manera oportuna y no son conocidos por la comunidad educativa.</t>
        </r>
      </text>
    </comment>
    <comment ref="D119" authorId="1" shapeId="0" xr:uid="{00000000-0006-0000-0000-00003A010000}">
      <text>
        <r>
          <rPr>
            <b/>
            <sz val="9"/>
            <color indexed="81"/>
            <rFont val="Tahoma"/>
            <family val="2"/>
          </rPr>
          <t>Marque 1 si:</t>
        </r>
        <r>
          <rPr>
            <sz val="9"/>
            <color indexed="81"/>
            <rFont val="Tahoma"/>
            <family val="2"/>
          </rPr>
          <t xml:space="preserve">
La institución presenta los informes financieros a las autoridades  competentes  de  manera apropiada y oportuna, y también los da a conocer a la comunidad educativa. Sin embargo, no los utiliza para apoyar la toma de decisiones.</t>
        </r>
      </text>
    </comment>
    <comment ref="E119" authorId="1" shapeId="0" xr:uid="{00000000-0006-0000-0000-00003B010000}">
      <text>
        <r>
          <rPr>
            <b/>
            <sz val="9"/>
            <color indexed="81"/>
            <rFont val="Tahoma"/>
            <family val="2"/>
          </rPr>
          <t>Marque 1 si:</t>
        </r>
        <r>
          <rPr>
            <sz val="9"/>
            <color indexed="81"/>
            <rFont val="Tahoma"/>
            <family val="2"/>
          </rPr>
          <t xml:space="preserve">
La institución presenta los informes financieros a las autoridades competentes de manera apropiada y oportuna. Éstos son parte del proceso de control interno y sirven para tomar decisiones y realizar seguimiento al manejo de los recursos.</t>
        </r>
      </text>
    </comment>
    <comment ref="F119" authorId="1" shapeId="0" xr:uid="{00000000-0006-0000-0000-00003C010000}">
      <text>
        <r>
          <rPr>
            <b/>
            <sz val="9"/>
            <color indexed="81"/>
            <rFont val="Tahoma"/>
            <family val="2"/>
          </rPr>
          <t>Marque 1 si:</t>
        </r>
        <r>
          <rPr>
            <sz val="9"/>
            <color indexed="81"/>
            <rFont val="Tahoma"/>
            <family val="2"/>
          </rPr>
          <t xml:space="preserve">
La institución revisa y hace seguimiento a los resultados de los informes financieros, para que éstos sean un elemento clave en el momento de planear las acciones, tomar decisiones y evaluar los resultados de las mismas.</t>
        </r>
      </text>
    </comment>
    <comment ref="C126" authorId="1" shapeId="0" xr:uid="{00000000-0006-0000-0000-00003D010000}">
      <text>
        <r>
          <rPr>
            <b/>
            <sz val="9"/>
            <color indexed="81"/>
            <rFont val="Tahoma"/>
            <family val="2"/>
          </rPr>
          <t>Marque 1 si:</t>
        </r>
        <r>
          <rPr>
            <sz val="9"/>
            <color indexed="81"/>
            <rFont val="Tahoma"/>
            <family val="2"/>
          </rPr>
          <t xml:space="preserve">
La   institución   ha   delineado políticas  para  atender  a  poblaciones  con  requerimientos especiales, pero carece de información relativa a las necesidades de su localidad o municipio.</t>
        </r>
      </text>
    </comment>
    <comment ref="D126" authorId="1" shapeId="0" xr:uid="{00000000-0006-0000-0000-00003E010000}">
      <text>
        <r>
          <rPr>
            <b/>
            <sz val="9"/>
            <color indexed="81"/>
            <rFont val="Tahoma"/>
            <family val="2"/>
          </rPr>
          <t>Marque 1 si:</t>
        </r>
        <r>
          <rPr>
            <sz val="9"/>
            <color indexed="81"/>
            <rFont val="Tahoma"/>
            <family val="2"/>
          </rPr>
          <t xml:space="preserve">
La  institución  conoce  los  requerimientos educativos de las poblaciones   o   personas   que experimentan barreras para el aprendizaje y la participación en su entorno y ha diseñado planes de trabajo pedagógico para atenderlas en concordancia con el PEI y la normatividad vigente.</t>
        </r>
      </text>
    </comment>
    <comment ref="E126" authorId="1" shapeId="0" xr:uid="{00000000-0006-0000-0000-00003F010000}">
      <text>
        <r>
          <rPr>
            <b/>
            <sz val="9"/>
            <color indexed="81"/>
            <rFont val="Tahoma"/>
            <family val="2"/>
          </rPr>
          <t>Marque 1 si:</t>
        </r>
        <r>
          <rPr>
            <sz val="9"/>
            <color indexed="81"/>
            <rFont val="Tahoma"/>
            <family val="2"/>
          </rPr>
          <t xml:space="preserve">
Las sedes y los niveles de la institución conocen la política de atención a la población que experimenta barreras para el aprendizaje y la participación, trabajan conjuntamente para diseñar modelos pedagógicos flexibles que permitan la inclusión y la  atención a estas personas, y los dan a conocer a la comunidad.</t>
        </r>
      </text>
    </comment>
    <comment ref="F126" authorId="1" shapeId="0" xr:uid="{00000000-0006-0000-0000-000040010000}">
      <text>
        <r>
          <rPr>
            <b/>
            <sz val="9"/>
            <color indexed="81"/>
            <rFont val="Tahoma"/>
            <family val="2"/>
          </rPr>
          <t>Marque 1 si:</t>
        </r>
        <r>
          <rPr>
            <sz val="9"/>
            <color indexed="81"/>
            <rFont val="Tahoma"/>
            <family val="2"/>
          </rPr>
          <t xml:space="preserve">
Los  modelos  pedagógicos  diseñados  para  la atención a la población que experimenta barreras para el aprendizaje y la participación y los mecanismos de seguimiento a estas demandas son evaluados permanentemente con el propósito de mejorar la oferta y la calidad del servicio prestado. La institución es sensible a las necesidades de su entorno y busca adecuar su oferta educativa a tales demandas.</t>
        </r>
      </text>
    </comment>
    <comment ref="C127" authorId="1" shapeId="0" xr:uid="{00000000-0006-0000-0000-000041010000}">
      <text>
        <r>
          <rPr>
            <b/>
            <sz val="9"/>
            <color indexed="81"/>
            <rFont val="Tahoma"/>
            <family val="2"/>
          </rPr>
          <t>Marque 1 si:</t>
        </r>
        <r>
          <rPr>
            <sz val="9"/>
            <color indexed="81"/>
            <rFont val="Tahoma"/>
            <family val="2"/>
          </rPr>
          <t xml:space="preserve">
La institución ha definido políticas para atender a poblaciones  pertenecientes  a  grupos étnicos, pero carece de información sobre sus requerimientos o necesidades de su localidad o municipio.</t>
        </r>
      </text>
    </comment>
    <comment ref="D127" authorId="1" shapeId="0" xr:uid="{00000000-0006-0000-0000-000042010000}">
      <text>
        <r>
          <rPr>
            <b/>
            <sz val="9"/>
            <color indexed="81"/>
            <rFont val="Tahoma"/>
            <family val="2"/>
          </rPr>
          <t>Marque 1 si:</t>
        </r>
        <r>
          <rPr>
            <sz val="9"/>
            <color indexed="81"/>
            <rFont val="Tahoma"/>
            <family val="2"/>
          </rPr>
          <t xml:space="preserve">
La institución conoce los requerimientos educativos de las poblaciones  pertenecientes  a  los grupos  étnicos  y  ha  diseñado estrategias  pedagógicas  para atenderlas en concordancia con el PEI y la normatividad vigente.</t>
        </r>
      </text>
    </comment>
    <comment ref="E127" authorId="1" shapeId="0" xr:uid="{00000000-0006-0000-0000-000043010000}">
      <text>
        <r>
          <rPr>
            <b/>
            <sz val="9"/>
            <color indexed="81"/>
            <rFont val="Tahoma"/>
            <family val="2"/>
          </rPr>
          <t>Marque 1 si:</t>
        </r>
        <r>
          <rPr>
            <sz val="9"/>
            <color indexed="81"/>
            <rFont val="Tahoma"/>
            <family val="2"/>
          </rPr>
          <t xml:space="preserve">
La  institución  trabaja  articuladamente  para diseñar y aplicar estrategias pedagógicas pertinentes que permitan integrar y atender las personas pertenecientes a grupos étnicos, y las dan a conocer a la comunidad.</t>
        </r>
      </text>
    </comment>
    <comment ref="F127" authorId="1" shapeId="0" xr:uid="{00000000-0006-0000-0000-000044010000}">
      <text>
        <r>
          <rPr>
            <b/>
            <sz val="9"/>
            <color indexed="81"/>
            <rFont val="Tahoma"/>
            <family val="2"/>
          </rPr>
          <t>Marque 1 si:</t>
        </r>
        <r>
          <rPr>
            <sz val="9"/>
            <color indexed="81"/>
            <rFont val="Tahoma"/>
            <family val="2"/>
          </rPr>
          <t xml:space="preserve">
Las estrategias pedagógicas diseñadas para atender a las poblaciones pertenecientes a los grupos étnicos son evaluadas periódicamente para mejorarlas. La institución es sensible a las necesidades de su entorno y busca adecuar su oferta educativa a las demandas.</t>
        </r>
      </text>
    </comment>
    <comment ref="C128" authorId="1" shapeId="0" xr:uid="{00000000-0006-0000-0000-000045010000}">
      <text>
        <r>
          <rPr>
            <b/>
            <sz val="9"/>
            <color indexed="81"/>
            <rFont val="Tahoma"/>
            <family val="2"/>
          </rPr>
          <t>Marque 1 si:</t>
        </r>
        <r>
          <rPr>
            <sz val="9"/>
            <color indexed="81"/>
            <rFont val="Tahoma"/>
            <family val="2"/>
          </rPr>
          <t xml:space="preserve">
La  institución  no  cuenta  con información   adecuadamente sistematizada respecto de las necesidades y expectativas de los  estudiantes;  por  ello,  su sentido de pertenencia es bajo y es alta la incidencia del ausentismo y la deserción.</t>
        </r>
      </text>
    </comment>
    <comment ref="D128" authorId="1" shapeId="0" xr:uid="{00000000-0006-0000-0000-000046010000}">
      <text>
        <r>
          <rPr>
            <b/>
            <sz val="9"/>
            <color indexed="81"/>
            <rFont val="Tahoma"/>
            <family val="2"/>
          </rPr>
          <t>Marque 1 si:</t>
        </r>
        <r>
          <rPr>
            <sz val="9"/>
            <color indexed="81"/>
            <rFont val="Tahoma"/>
            <family val="2"/>
          </rPr>
          <t xml:space="preserve">
La  institución  conoce  las  características  de  su  entorno  y procura dar respuestas a éstas mediante acciones que buscan acercar los estudiantes a la institución, en concordancia con el PEI.</t>
        </r>
      </text>
    </comment>
    <comment ref="E128" authorId="1" shapeId="0" xr:uid="{00000000-0006-0000-0000-000047010000}">
      <text>
        <r>
          <rPr>
            <b/>
            <sz val="9"/>
            <color indexed="81"/>
            <rFont val="Tahoma"/>
            <family val="2"/>
          </rPr>
          <t>Marque 1 si:</t>
        </r>
        <r>
          <rPr>
            <sz val="9"/>
            <color indexed="81"/>
            <rFont val="Tahoma"/>
            <family val="2"/>
          </rPr>
          <t xml:space="preserve">
La institución cuenta con mecanismos que le permiten conocer las necesidades y expectativas de todos los estudiantes y divulga esta información en su comunidad; los estudiantes encuentran elementos de identificación con la institución.</t>
        </r>
      </text>
    </comment>
    <comment ref="F128" authorId="1" shapeId="0" xr:uid="{00000000-0006-0000-0000-000048010000}">
      <text>
        <r>
          <rPr>
            <b/>
            <sz val="9"/>
            <color indexed="81"/>
            <rFont val="Tahoma"/>
            <family val="2"/>
          </rPr>
          <t>Marque 1 si:</t>
        </r>
        <r>
          <rPr>
            <sz val="9"/>
            <color indexed="81"/>
            <rFont val="Tahoma"/>
            <family val="2"/>
          </rPr>
          <t xml:space="preserve">
La  institución  cuenta  con  políticas  y  programas claros que recogen las expectativas de todos  los estudiantes y ofrece alternativas para que se identifiquen con ella. Los mecanismos empleados para hacer el seguimiento a las necesidades de los estudiantes y ponderar su grado de satisfacción se evalúan y mejoran constantemente y sus resultados retroalimentan el plan de mejoramiento institucional.</t>
        </r>
      </text>
    </comment>
    <comment ref="C129" authorId="1" shapeId="0" xr:uid="{00000000-0006-0000-0000-000049010000}">
      <text>
        <r>
          <rPr>
            <b/>
            <sz val="9"/>
            <color indexed="81"/>
            <rFont val="Tahoma"/>
            <family val="2"/>
          </rPr>
          <t>Marque 1 si:</t>
        </r>
        <r>
          <rPr>
            <sz val="9"/>
            <color indexed="81"/>
            <rFont val="Tahoma"/>
            <family val="2"/>
          </rPr>
          <t xml:space="preserve">
Existen en la institución algunas  iniciativas  para  apoyar  a los estudiantes en la formulación de sus proyectos de vida, pero éstas no están articuladas a otros procesos.</t>
        </r>
      </text>
    </comment>
    <comment ref="D129" authorId="1" shapeId="0" xr:uid="{00000000-0006-0000-0000-00004A010000}">
      <text>
        <r>
          <rPr>
            <b/>
            <sz val="9"/>
            <color indexed="81"/>
            <rFont val="Tahoma"/>
            <family val="2"/>
          </rPr>
          <t>Marque 1 si:</t>
        </r>
        <r>
          <rPr>
            <sz val="9"/>
            <color indexed="81"/>
            <rFont val="Tahoma"/>
            <family val="2"/>
          </rPr>
          <t xml:space="preserve">
La institución cuenta con programas   concertados   con   el cuerpo docente para apoyar a los estudiantes en sus proyectos de vida. Estos programas están articulados con la identificación de las necesidades y expectativas de los estudiantes, así como con las posibilidades que ofrece el entorno para su desarrollo.</t>
        </r>
      </text>
    </comment>
    <comment ref="E129" authorId="1" shapeId="0" xr:uid="{00000000-0006-0000-0000-00004B010000}">
      <text>
        <r>
          <rPr>
            <b/>
            <sz val="9"/>
            <color indexed="81"/>
            <rFont val="Tahoma"/>
            <family val="2"/>
          </rPr>
          <t>Marque 1 si:</t>
        </r>
        <r>
          <rPr>
            <sz val="9"/>
            <color indexed="81"/>
            <rFont val="Tahoma"/>
            <family val="2"/>
          </rPr>
          <t xml:space="preserve">
La institución se interesa de forma programática en la proyección personal y el futuro de sus estudiantes; este programa es conocido por la comunidad educativa, que lo apoya y enriquece.</t>
        </r>
      </text>
    </comment>
    <comment ref="F129" authorId="1" shapeId="0" xr:uid="{00000000-0006-0000-0000-00004C010000}">
      <text>
        <r>
          <rPr>
            <b/>
            <sz val="9"/>
            <color indexed="81"/>
            <rFont val="Tahoma"/>
            <family val="2"/>
          </rPr>
          <t>Marque 1 si:</t>
        </r>
        <r>
          <rPr>
            <sz val="9"/>
            <color indexed="81"/>
            <rFont val="Tahoma"/>
            <family val="2"/>
          </rPr>
          <t xml:space="preserve">
La institución evalúa y mejora los procesos relacionados con los proyectos de vida de sus estudiantes, de modo que hay un interés por cualificar este aspecto en la formación de sus alumnos.</t>
        </r>
      </text>
    </comment>
    <comment ref="C131" authorId="1" shapeId="0" xr:uid="{00000000-0006-0000-0000-00004D010000}">
      <text>
        <r>
          <rPr>
            <b/>
            <sz val="9"/>
            <color indexed="81"/>
            <rFont val="Tahoma"/>
            <family val="2"/>
          </rPr>
          <t>Marque 1 si:</t>
        </r>
        <r>
          <rPr>
            <sz val="9"/>
            <color indexed="81"/>
            <rFont val="Tahoma"/>
            <family val="2"/>
          </rPr>
          <t xml:space="preserve">
La institución ofrece a los padres de familia algunos talleres y charlas sobre diversos temas, aunque sin una programación clara.</t>
        </r>
      </text>
    </comment>
    <comment ref="D131" authorId="1" shapeId="0" xr:uid="{00000000-0006-0000-0000-00004E010000}">
      <text>
        <r>
          <rPr>
            <b/>
            <sz val="9"/>
            <color indexed="81"/>
            <rFont val="Tahoma"/>
            <family val="2"/>
          </rPr>
          <t>Marque 1 si:</t>
        </r>
        <r>
          <rPr>
            <sz val="9"/>
            <color indexed="81"/>
            <rFont val="Tahoma"/>
            <family val="2"/>
          </rPr>
          <t xml:space="preserve">
La  escuela  de  padres  es  un programa pedagógico institucional que orienta a los integrantes de la familia respecto de la mejor manera de ayudar a sus hijos en el desarrollo de competencias   académicas   o sociales y apoyar la institución en sus diferentes procesos.</t>
        </r>
      </text>
    </comment>
    <comment ref="E131" authorId="1" shapeId="0" xr:uid="{00000000-0006-0000-0000-00004F010000}">
      <text>
        <r>
          <rPr>
            <b/>
            <sz val="9"/>
            <color indexed="81"/>
            <rFont val="Tahoma"/>
            <family val="2"/>
          </rPr>
          <t>Marque 1 si:</t>
        </r>
        <r>
          <rPr>
            <sz val="9"/>
            <color indexed="81"/>
            <rFont val="Tahoma"/>
            <family val="2"/>
          </rPr>
          <t xml:space="preserve">
La escuela de padres es coherente con el PEI, cuenta con el respaldo pedagógico de los docentes y se encuentra ampliamente divulgada en la comunidad. Además, su acogida entre los integrantes de la  familia es significativa.</t>
        </r>
      </text>
    </comment>
    <comment ref="F131" authorId="1" shapeId="0" xr:uid="{00000000-0006-0000-0000-000050010000}">
      <text>
        <r>
          <rPr>
            <b/>
            <sz val="9"/>
            <color indexed="81"/>
            <rFont val="Tahoma"/>
            <family val="2"/>
          </rPr>
          <t>Marque 1 si:</t>
        </r>
        <r>
          <rPr>
            <sz val="9"/>
            <color indexed="81"/>
            <rFont val="Tahoma"/>
            <family val="2"/>
          </rPr>
          <t xml:space="preserve">
Los programas de la escuela de padres se evalúan de forma regular; hay sistematización de estos procesos y su mejoramiento se hace teniendo en cuenta las necesidades y expectativas de los integrantes de la familia y de la comunidad.</t>
        </r>
      </text>
    </comment>
    <comment ref="C132" authorId="1" shapeId="0" xr:uid="{00000000-0006-0000-0000-000051010000}">
      <text>
        <r>
          <rPr>
            <b/>
            <sz val="9"/>
            <color indexed="81"/>
            <rFont val="Tahoma"/>
            <family val="2"/>
          </rPr>
          <t>Marque 1 si:</t>
        </r>
        <r>
          <rPr>
            <sz val="9"/>
            <color indexed="81"/>
            <rFont val="Tahoma"/>
            <family val="2"/>
          </rPr>
          <t xml:space="preserve">
La  institución  desarrolla  actividades  para  la  comunidad en  respuesta  a  situaciones  o problemas críticos, y ésta es la receptora de sus acciones</t>
        </r>
      </text>
    </comment>
    <comment ref="D132" authorId="1" shapeId="0" xr:uid="{00000000-0006-0000-0000-000052010000}">
      <text>
        <r>
          <rPr>
            <b/>
            <sz val="9"/>
            <color indexed="81"/>
            <rFont val="Tahoma"/>
            <family val="2"/>
          </rPr>
          <t>Marque 1 si:</t>
        </r>
        <r>
          <rPr>
            <sz val="9"/>
            <color indexed="81"/>
            <rFont val="Tahoma"/>
            <family val="2"/>
          </rPr>
          <t xml:space="preserve">
Existen  estrategias  de  comunicación que permiten que la institución y la comunidad se conozcan mutuamente; las actividades se organizan de manera conjunta, así no guarden estrecha relación con el PEI.</t>
        </r>
      </text>
    </comment>
    <comment ref="E132" authorId="1" shapeId="0" xr:uid="{00000000-0006-0000-0000-000053010000}">
      <text>
        <r>
          <rPr>
            <b/>
            <sz val="9"/>
            <color indexed="81"/>
            <rFont val="Tahoma"/>
            <family val="2"/>
          </rPr>
          <t>Marque 1 si:</t>
        </r>
        <r>
          <rPr>
            <sz val="9"/>
            <color indexed="81"/>
            <rFont val="Tahoma"/>
            <family val="2"/>
          </rPr>
          <t xml:space="preserve">
La institución cuenta con una estrategia de interacción  con  la  comunidad  que  orienta, da sentido a las acciones que se planean conjuntamente y dan respuesta a problemáticas y necesidades que apuntan al mejoramiento de las condiciones de vida de la comunidad y los estudiantes.</t>
        </r>
      </text>
    </comment>
    <comment ref="F132" authorId="1" shapeId="0" xr:uid="{00000000-0006-0000-0000-000054010000}">
      <text>
        <r>
          <rPr>
            <b/>
            <sz val="9"/>
            <color indexed="81"/>
            <rFont val="Tahoma"/>
            <family val="2"/>
          </rPr>
          <t>Marque 1 si:</t>
        </r>
        <r>
          <rPr>
            <sz val="9"/>
            <color indexed="81"/>
            <rFont val="Tahoma"/>
            <family val="2"/>
          </rPr>
          <t xml:space="preserve">
La comunidad tiene participación en la vida institución  y  hay  procesos  de  seguimiento  y  evaluación de los programas y las actividades. Las alianzas con las organizaciones culturales, sociales, recreativas y productivas son permanentes y sirven como base para la realización de acciones conjuntas que propenden al desarrollo comunitario.</t>
        </r>
      </text>
    </comment>
    <comment ref="C133" authorId="1" shapeId="0" xr:uid="{00000000-0006-0000-0000-000055010000}">
      <text>
        <r>
          <rPr>
            <b/>
            <sz val="9"/>
            <color indexed="81"/>
            <rFont val="Tahoma"/>
            <family val="2"/>
          </rPr>
          <t>Marque 1 si:</t>
        </r>
        <r>
          <rPr>
            <sz val="9"/>
            <color indexed="81"/>
            <rFont val="Tahoma"/>
            <family val="2"/>
          </rPr>
          <t xml:space="preserve">
La institución pone a disposición de la comunidad algunos de  sus  recursos  físicos,  como respuesta  a  demandas  específicas.</t>
        </r>
      </text>
    </comment>
    <comment ref="D133" authorId="1" shapeId="0" xr:uid="{00000000-0006-0000-0000-000056010000}">
      <text>
        <r>
          <rPr>
            <b/>
            <sz val="9"/>
            <color indexed="81"/>
            <rFont val="Tahoma"/>
            <family val="2"/>
          </rPr>
          <t>Marque 1 si:</t>
        </r>
        <r>
          <rPr>
            <sz val="9"/>
            <color indexed="81"/>
            <rFont val="Tahoma"/>
            <family val="2"/>
          </rPr>
          <t xml:space="preserve">
La institución tiene programas que permiten que la comunidad use algunos de sus recursos físicos (sala de informática y biblioteca, por ejemplo).</t>
        </r>
      </text>
    </comment>
    <comment ref="E133" authorId="1" shapeId="0" xr:uid="{00000000-0006-0000-0000-000057010000}">
      <text>
        <r>
          <rPr>
            <b/>
            <sz val="9"/>
            <color indexed="81"/>
            <rFont val="Tahoma"/>
            <family val="2"/>
          </rPr>
          <t>Marque 1 si:</t>
        </r>
        <r>
          <rPr>
            <sz val="9"/>
            <color indexed="81"/>
            <rFont val="Tahoma"/>
            <family val="2"/>
          </rPr>
          <t xml:space="preserve">
La  comunidad  se  encuentra  informada  respecto de los programas y posibilidades de uso de los recursos de la institución y los utiliza; asimismo, colabora con la institución en los gastos para su mantenimiento.</t>
        </r>
      </text>
    </comment>
    <comment ref="F133" authorId="1" shapeId="0" xr:uid="{00000000-0006-0000-0000-000058010000}">
      <text>
        <r>
          <rPr>
            <b/>
            <sz val="9"/>
            <color indexed="81"/>
            <rFont val="Tahoma"/>
            <family val="2"/>
          </rPr>
          <t>Marque 1 si:</t>
        </r>
        <r>
          <rPr>
            <sz val="9"/>
            <color indexed="81"/>
            <rFont val="Tahoma"/>
            <family val="2"/>
          </rPr>
          <t xml:space="preserve">
La institución y la comunidad evalúan conjuntamente y mejoran de mutuo acuerdo los servicios que la primera le ofrece a la segunda en relación con la disponibilidad de los recursos físicos y los medios (audiovisuales, biblioteca, sala de informática, etc.).</t>
        </r>
      </text>
    </comment>
    <comment ref="C134" authorId="1" shapeId="0" xr:uid="{00000000-0006-0000-0000-000059010000}">
      <text>
        <r>
          <rPr>
            <b/>
            <sz val="9"/>
            <color indexed="81"/>
            <rFont val="Tahoma"/>
            <family val="2"/>
          </rPr>
          <t>Marque 1 si:</t>
        </r>
        <r>
          <rPr>
            <sz val="9"/>
            <color indexed="81"/>
            <rFont val="Tahoma"/>
            <family val="2"/>
          </rPr>
          <t xml:space="preserve">
El servicio social obligatorio de los estudiantes es un requisito, pero se encuentra desarticulado de la institución y su entorno.</t>
        </r>
      </text>
    </comment>
    <comment ref="D134" authorId="1" shapeId="0" xr:uid="{00000000-0006-0000-0000-00005A010000}">
      <text>
        <r>
          <rPr>
            <b/>
            <sz val="9"/>
            <color indexed="81"/>
            <rFont val="Tahoma"/>
            <family val="2"/>
          </rPr>
          <t>Marque 1 si:</t>
        </r>
        <r>
          <rPr>
            <sz val="9"/>
            <color indexed="81"/>
            <rFont val="Tahoma"/>
            <family val="2"/>
          </rPr>
          <t xml:space="preserve">
El servicio social estudiantil tiene  proyectos  que  responden a las necesidades de la comunidad  y  éstos,  a  su  vez,  son pertinentes  para  la  actividad institucional.</t>
        </r>
      </text>
    </comment>
    <comment ref="E134" authorId="1" shapeId="0" xr:uid="{00000000-0006-0000-0000-00005B010000}">
      <text>
        <r>
          <rPr>
            <b/>
            <sz val="9"/>
            <color indexed="81"/>
            <rFont val="Tahoma"/>
            <family val="2"/>
          </rPr>
          <t>Marque 1 si:</t>
        </r>
        <r>
          <rPr>
            <sz val="9"/>
            <color indexed="81"/>
            <rFont val="Tahoma"/>
            <family val="2"/>
          </rPr>
          <t xml:space="preserve">
El servicio social estudiantil es valorado por la comunidad y los estudiantes han desarrollado una capacidad de empatía e integración con la ésta en la medida en que éstos contribuyen a la solución de sus necesidades a través de programas interesantes y debidamente organizados.</t>
        </r>
      </text>
    </comment>
    <comment ref="F134" authorId="1" shapeId="0" xr:uid="{00000000-0006-0000-0000-00005C010000}">
      <text>
        <r>
          <rPr>
            <b/>
            <sz val="9"/>
            <color indexed="81"/>
            <rFont val="Tahoma"/>
            <family val="2"/>
          </rPr>
          <t>Marque 1 si:</t>
        </r>
        <r>
          <rPr>
            <sz val="9"/>
            <color indexed="81"/>
            <rFont val="Tahoma"/>
            <family val="2"/>
          </rPr>
          <t xml:space="preserve">
El impacto del servicio social estudiantil es evaluado por la institución y se tienen en cuenta tanto las necesidades y expectativas de la comunidad como su satisfacción con estos programas.</t>
        </r>
      </text>
    </comment>
    <comment ref="C136" authorId="1" shapeId="0" xr:uid="{00000000-0006-0000-0000-00005D010000}">
      <text>
        <r>
          <rPr>
            <b/>
            <sz val="9"/>
            <color indexed="81"/>
            <rFont val="Tahoma"/>
            <family val="2"/>
          </rPr>
          <t>Marque 1 si:</t>
        </r>
        <r>
          <rPr>
            <sz val="9"/>
            <color indexed="81"/>
            <rFont val="Tahoma"/>
            <family val="2"/>
          </rPr>
          <t xml:space="preserve">
La institución cuenta con algunos mecanismos y estrategias establecidos  legalmente  para estimular  la  participación  de los  estudiantes;  sin  embargo ésta no tiene cabida en la vida institucional.</t>
        </r>
      </text>
    </comment>
    <comment ref="D136" authorId="1" shapeId="0" xr:uid="{00000000-0006-0000-0000-00005E010000}">
      <text>
        <r>
          <rPr>
            <b/>
            <sz val="9"/>
            <color indexed="81"/>
            <rFont val="Tahoma"/>
            <family val="2"/>
          </rPr>
          <t>Marque 1 si:</t>
        </r>
        <r>
          <rPr>
            <sz val="9"/>
            <color indexed="81"/>
            <rFont val="Tahoma"/>
            <family val="2"/>
          </rPr>
          <t xml:space="preserve">
Los mecanismos y programas de  participación  se  han  diseñado en concordancia con el PEI y buscan la creación y animación de diversos escenarios para  que  el  estudiantado  se vincule a ellos a partir del reconocimiento de la diversidad; no obstante, su sentido en la vida escolar no alcanza a sensibilizar al conjunto de la comunidad educativa.</t>
        </r>
      </text>
    </comment>
    <comment ref="E136" authorId="1" shapeId="0" xr:uid="{00000000-0006-0000-0000-00005F010000}">
      <text>
        <r>
          <rPr>
            <b/>
            <sz val="9"/>
            <color indexed="81"/>
            <rFont val="Tahoma"/>
            <family val="2"/>
          </rPr>
          <t>Marque 1 si:</t>
        </r>
        <r>
          <rPr>
            <sz val="9"/>
            <color indexed="81"/>
            <rFont val="Tahoma"/>
            <family val="2"/>
          </rPr>
          <t xml:space="preserve">
Los mecanismos y escenarios de participación de la institución son utilizados por los estudiantes de forma continua y con sentido. No solamente  se  cumplen  las  normas  legales, sino que se ha logrado la participación real de los estudiantes en el apoyo a su propia formación ciudadana.</t>
        </r>
      </text>
    </comment>
    <comment ref="F136" authorId="1" shapeId="0" xr:uid="{00000000-0006-0000-0000-000060010000}">
      <text>
        <r>
          <rPr>
            <b/>
            <sz val="9"/>
            <color indexed="81"/>
            <rFont val="Tahoma"/>
            <family val="2"/>
          </rPr>
          <t>Marque 1 si:</t>
        </r>
        <r>
          <rPr>
            <sz val="9"/>
            <color indexed="81"/>
            <rFont val="Tahoma"/>
            <family val="2"/>
          </rPr>
          <t xml:space="preserve">
La  institución  posee  mecanismos  para  evaluar las formas y demandas de participación del estudiantado; la organización escolar es sensible a tales demandas y crea espacios para promover alternativas de participación como respuesta a ellas.</t>
        </r>
      </text>
    </comment>
    <comment ref="C137" authorId="1" shapeId="0" xr:uid="{00000000-0006-0000-0000-000061010000}">
      <text>
        <r>
          <rPr>
            <b/>
            <sz val="9"/>
            <color indexed="81"/>
            <rFont val="Tahoma"/>
            <family val="2"/>
          </rPr>
          <t>Marque 1 si:</t>
        </r>
        <r>
          <rPr>
            <sz val="9"/>
            <color indexed="81"/>
            <rFont val="Tahoma"/>
            <family val="2"/>
          </rPr>
          <t xml:space="preserve">
La institución ha promovido la conformación de la asamblea de  padres,  pero  su  funcionamiento carece de articulación con los procesos institucionales que busca apoyar. El consejo de padres existe de forma nominal.</t>
        </r>
      </text>
    </comment>
    <comment ref="D137" authorId="1" shapeId="0" xr:uid="{00000000-0006-0000-0000-000062010000}">
      <text>
        <r>
          <rPr>
            <b/>
            <sz val="9"/>
            <color indexed="81"/>
            <rFont val="Tahoma"/>
            <family val="2"/>
          </rPr>
          <t>Marque 1 si:</t>
        </r>
        <r>
          <rPr>
            <sz val="9"/>
            <color indexed="81"/>
            <rFont val="Tahoma"/>
            <family val="2"/>
          </rPr>
          <t xml:space="preserve">
La asamblea de padres funciona de acuerdo con lo estipulado en la normatividad vigente y el consejo de padres participa en algunas decisiones relativas al mejoramiento de la institución.</t>
        </r>
      </text>
    </comment>
    <comment ref="E137" authorId="1" shapeId="0" xr:uid="{00000000-0006-0000-0000-000063010000}">
      <text>
        <r>
          <rPr>
            <b/>
            <sz val="9"/>
            <color indexed="81"/>
            <rFont val="Tahoma"/>
            <family val="2"/>
          </rPr>
          <t>Marque 1 si:</t>
        </r>
        <r>
          <rPr>
            <sz val="9"/>
            <color indexed="81"/>
            <rFont val="Tahoma"/>
            <family val="2"/>
          </rPr>
          <t xml:space="preserve">
La institución posee canales de comunicación claros y abiertos que facilitan a los padres de familia el conocimiento de sus derechos y deberes, de manera que ellos se sienten miembros legítimos de la asamblea y del consejo de padres.</t>
        </r>
      </text>
    </comment>
    <comment ref="F137" authorId="1" shapeId="0" xr:uid="{00000000-0006-0000-0000-000064010000}">
      <text>
        <r>
          <rPr>
            <b/>
            <sz val="9"/>
            <color indexed="81"/>
            <rFont val="Tahoma"/>
            <family val="2"/>
          </rPr>
          <t>Marque 1 si:</t>
        </r>
        <r>
          <rPr>
            <sz val="9"/>
            <color indexed="81"/>
            <rFont val="Tahoma"/>
            <family val="2"/>
          </rPr>
          <t xml:space="preserve">
La institución cuenta con mecanismos para evaluar el papel y el funcionamiento de la asamblea y el consejo de padres de familia, que sirven para retroalimentar y cualificar estos espacios de participación,  consulta y aprendizaje.</t>
        </r>
      </text>
    </comment>
    <comment ref="C138" authorId="1" shapeId="0" xr:uid="{00000000-0006-0000-0000-000065010000}">
      <text>
        <r>
          <rPr>
            <b/>
            <sz val="9"/>
            <color indexed="81"/>
            <rFont val="Tahoma"/>
            <family val="2"/>
          </rPr>
          <t>Marque 1 si:</t>
        </r>
        <r>
          <rPr>
            <sz val="9"/>
            <color indexed="81"/>
            <rFont val="Tahoma"/>
            <family val="2"/>
          </rPr>
          <t xml:space="preserve">
La participación de de las familias  en la vida institucional se caracteriza por ser a título individual o producto de la iniciativa de algunos docentes.</t>
        </r>
      </text>
    </comment>
    <comment ref="D138" authorId="1" shapeId="0" xr:uid="{00000000-0006-0000-0000-000066010000}">
      <text>
        <r>
          <rPr>
            <b/>
            <sz val="9"/>
            <color indexed="81"/>
            <rFont val="Tahoma"/>
            <family val="2"/>
          </rPr>
          <t>Marque 1 si:</t>
        </r>
        <r>
          <rPr>
            <sz val="9"/>
            <color indexed="81"/>
            <rFont val="Tahoma"/>
            <family val="2"/>
          </rPr>
          <t xml:space="preserve">
La institución tiene propuestas para estimular la participación de  de  las  familias  como  mecanismo de apoyo a acciones, que  si  bien  son  pertinentes para la institución y están en concordancia  con  el  PEI,  no han  sido  diseñadas  con  base en su participación.</t>
        </r>
      </text>
    </comment>
    <comment ref="E138" authorId="1" shapeId="0" xr:uid="{00000000-0006-0000-0000-000067010000}">
      <text>
        <r>
          <rPr>
            <b/>
            <sz val="9"/>
            <color indexed="81"/>
            <rFont val="Tahoma"/>
            <family val="2"/>
          </rPr>
          <t>Marque 1 si:</t>
        </r>
        <r>
          <rPr>
            <sz val="9"/>
            <color indexed="81"/>
            <rFont val="Tahoma"/>
            <family val="2"/>
          </rPr>
          <t xml:space="preserve">
Las de las familias participan de la dinámica de la institución a través de actividades y programas que tienen propósitos y estrategias claramente definidos en concordancia con el PEI y con los procesos institucionales. Estos programas tienen en cuenta las necesidades y expectativas de la comunidad.</t>
        </r>
      </text>
    </comment>
    <comment ref="F138" authorId="1" shapeId="0" xr:uid="{00000000-0006-0000-0000-000068010000}">
      <text>
        <r>
          <rPr>
            <b/>
            <sz val="9"/>
            <color indexed="81"/>
            <rFont val="Tahoma"/>
            <family val="2"/>
          </rPr>
          <t>Marque 1 si:</t>
        </r>
        <r>
          <rPr>
            <sz val="9"/>
            <color indexed="81"/>
            <rFont val="Tahoma"/>
            <family val="2"/>
          </rPr>
          <t xml:space="preserve">
La participación de los padres de familia es coherente con los grandes propósitos institucionales. La institución evalúa estos mecanismos e instancias de participación y el proceso de mejoramiento contempla sus necesidades y expectativas.</t>
        </r>
      </text>
    </comment>
    <comment ref="C140" authorId="1" shapeId="0" xr:uid="{00000000-0006-0000-0000-000069010000}">
      <text>
        <r>
          <rPr>
            <b/>
            <sz val="9"/>
            <color indexed="81"/>
            <rFont val="Tahoma"/>
            <family val="2"/>
          </rPr>
          <t>Marque 1 si:</t>
        </r>
        <r>
          <rPr>
            <sz val="9"/>
            <color indexed="81"/>
            <rFont val="Tahoma"/>
            <family val="2"/>
          </rPr>
          <t xml:space="preserve">
La  institución  trabaja  los  temas de prevención de riesgos físicos (accidentes caseros, disposición de desechos, ergonomía, etc.) de manera parcial y esporádica.</t>
        </r>
      </text>
    </comment>
    <comment ref="D140" authorId="1" shapeId="0" xr:uid="{00000000-0006-0000-0000-00006A010000}">
      <text>
        <r>
          <rPr>
            <b/>
            <sz val="9"/>
            <color indexed="81"/>
            <rFont val="Tahoma"/>
            <family val="2"/>
          </rPr>
          <t>Marque 1 si:</t>
        </r>
        <r>
          <rPr>
            <sz val="9"/>
            <color indexed="81"/>
            <rFont val="Tahoma"/>
            <family val="2"/>
          </rPr>
          <t xml:space="preserve">
La institución cuenta con programas para la prevención de riesgos físicos que hacen parte de  los  proyectos  transversales (educación ambiental, por ejemplo) y son coherentes con el PEI.</t>
        </r>
      </text>
    </comment>
    <comment ref="E140" authorId="1" shapeId="0" xr:uid="{00000000-0006-0000-0000-00006B010000}">
      <text>
        <r>
          <rPr>
            <b/>
            <sz val="9"/>
            <color indexed="81"/>
            <rFont val="Tahoma"/>
            <family val="2"/>
          </rPr>
          <t>Marque 1 si:</t>
        </r>
        <r>
          <rPr>
            <sz val="9"/>
            <color indexed="81"/>
            <rFont val="Tahoma"/>
            <family val="2"/>
          </rPr>
          <t xml:space="preserve">
Los programas de prevención de riesgos físicos son reconocidos por la comunidad y sus beneficios irradian hacia los hogares el mejoramiento de las condiciones de seguridad. Se orientan a la formación de la cultura del autocuidado, la solidaridad y la prevención frente a las condiciones de riesgo físico a las que pueden estar expuestos los miembros de la comunidad.</t>
        </r>
      </text>
    </comment>
    <comment ref="F140" authorId="1" shapeId="0" xr:uid="{00000000-0006-0000-0000-00006C010000}">
      <text>
        <r>
          <rPr>
            <b/>
            <sz val="9"/>
            <color indexed="81"/>
            <rFont val="Tahoma"/>
            <family val="2"/>
          </rPr>
          <t>Marque 1 si:</t>
        </r>
        <r>
          <rPr>
            <sz val="9"/>
            <color indexed="81"/>
            <rFont val="Tahoma"/>
            <family val="2"/>
          </rPr>
          <t xml:space="preserve">
Los programas de prevención de riesgos físicos de la institución son monitoreados y evaluados con el fin de establecer su eficacia. Con ello, se propicia su fortalecimiento de las alianzas y la búsqueda de apoyo de otras instituciones y de la comunidad.</t>
        </r>
      </text>
    </comment>
    <comment ref="C141" authorId="1" shapeId="0" xr:uid="{00000000-0006-0000-0000-00006D010000}">
      <text>
        <r>
          <rPr>
            <b/>
            <sz val="9"/>
            <color indexed="81"/>
            <rFont val="Tahoma"/>
            <family val="2"/>
          </rPr>
          <t>Marque 1 si:</t>
        </r>
        <r>
          <rPr>
            <sz val="9"/>
            <color indexed="81"/>
            <rFont val="Tahoma"/>
            <family val="2"/>
          </rPr>
          <t xml:space="preserve">
La  institución  ofrece  actividades de prevención, tanto propias  como  externas,  sin  que exista  una  relación  entre  los factores de riesgo de su comunidad y el contenido de las mismas. El análisis de los factores de riesgo se basa en anécdotas y casos particulares.</t>
        </r>
      </text>
    </comment>
    <comment ref="D141" authorId="1" shapeId="0" xr:uid="{00000000-0006-0000-0000-00006E010000}">
      <text>
        <r>
          <rPr>
            <b/>
            <sz val="9"/>
            <color indexed="81"/>
            <rFont val="Tahoma"/>
            <family val="2"/>
          </rPr>
          <t>Marque 1 si:</t>
        </r>
        <r>
          <rPr>
            <sz val="9"/>
            <color indexed="81"/>
            <rFont val="Tahoma"/>
            <family val="2"/>
          </rPr>
          <t xml:space="preserve">
La   institución   ha   identificado  los  principales  problemas que  constituyen  factores  de riesgo para sus estudiantes y la comunidad (SIDA, ETS, embarazo adolescente, consumo de    sustancias    psicoactivas, violencia  intrafamiliar,  abuso sexual, físico y psicológico etc.) y diseña acciones orientadas a su prevención. Además, tiene en  cuenta  los  análisis  de  los factores de riesgo sobre su comunidad realizados por otras entidades.</t>
        </r>
      </text>
    </comment>
    <comment ref="E141" authorId="1" shapeId="0" xr:uid="{00000000-0006-0000-0000-00006F010000}">
      <text>
        <r>
          <rPr>
            <b/>
            <sz val="9"/>
            <color indexed="81"/>
            <rFont val="Tahoma"/>
            <family val="2"/>
          </rPr>
          <t>Marque 1 si:</t>
        </r>
        <r>
          <rPr>
            <sz val="9"/>
            <color indexed="81"/>
            <rFont val="Tahoma"/>
            <family val="2"/>
          </rPr>
          <t xml:space="preserve">
La institución cuenta con programas organizados con el apoyo de otras entidades (secretaría de salud, hospitales, universidades) que buscan favorecer los aprendizajes de los estudiantes y de la comunidad sobre los riesgos a que están expuestos y crear una cultura del autocuidado y de la prevención. Los estudiantes y la comunidad se vinculan a estos programas.  Existen  mecanismos  de  seguimiento a los factores de riesgo identificados como significativos para la comunidad y los estudiantes.</t>
        </r>
      </text>
    </comment>
    <comment ref="F141" authorId="1" shapeId="0" xr:uid="{00000000-0006-0000-0000-000070010000}">
      <text>
        <r>
          <rPr>
            <b/>
            <sz val="9"/>
            <color indexed="81"/>
            <rFont val="Tahoma"/>
            <family val="2"/>
          </rPr>
          <t>Marque 1 si:</t>
        </r>
        <r>
          <rPr>
            <sz val="9"/>
            <color indexed="81"/>
            <rFont val="Tahoma"/>
            <family val="2"/>
          </rPr>
          <t xml:space="preserve">
Los  programas  de  prevención  que  se  llevan  a cabo son evaluados, así como los mecanismos de información y análisis de los factores de riesgo psicosocial, con el fin de fortalecerlos, y por esa vía mejorar los modelos de intervención que tiene la institución.</t>
        </r>
      </text>
    </comment>
    <comment ref="C142" authorId="1" shapeId="0" xr:uid="{00000000-0006-0000-0000-000071010000}">
      <text>
        <r>
          <rPr>
            <b/>
            <sz val="9"/>
            <color indexed="81"/>
            <rFont val="Tahoma"/>
            <family val="2"/>
          </rPr>
          <t>Marque 1 si:</t>
        </r>
        <r>
          <rPr>
            <sz val="9"/>
            <color indexed="81"/>
            <rFont val="Tahoma"/>
            <family val="2"/>
          </rPr>
          <t xml:space="preserve">
La institución cuenta con algunos planes de acción frente a accidentes o desastres naturales solamente para algunas sedes o ciertos riesgos; el estado de la infraestructura física no es sujeto de monitoreo ni de evaluación.</t>
        </r>
      </text>
    </comment>
    <comment ref="D142" authorId="1" shapeId="0" xr:uid="{00000000-0006-0000-0000-000072010000}">
      <text>
        <r>
          <rPr>
            <b/>
            <sz val="9"/>
            <color indexed="81"/>
            <rFont val="Tahoma"/>
            <family val="2"/>
          </rPr>
          <t>Marque 1 si:</t>
        </r>
        <r>
          <rPr>
            <sz val="9"/>
            <color indexed="81"/>
            <rFont val="Tahoma"/>
            <family val="2"/>
          </rPr>
          <t xml:space="preserve">
La  institución  cuenta  con  planes de evacuación frente a desastres naturales o similares y posee un sistema de monitoreo de las condiciones mínimas de seguridad que verifica el estado de  su  infraestructura  y  alerta sobre posibles accidentes.</t>
        </r>
      </text>
    </comment>
    <comment ref="E142" authorId="1" shapeId="0" xr:uid="{00000000-0006-0000-0000-000073010000}">
      <text>
        <r>
          <rPr>
            <b/>
            <sz val="9"/>
            <color indexed="81"/>
            <rFont val="Tahoma"/>
            <family val="2"/>
          </rPr>
          <t>Marque 1 si:</t>
        </r>
        <r>
          <rPr>
            <sz val="9"/>
            <color indexed="81"/>
            <rFont val="Tahoma"/>
            <family val="2"/>
          </rPr>
          <t xml:space="preserve">
Los planes de acción relativos a desastres naturales o similares son conocidos por todos los estamentos de la institución; se realizan simulacros regularmente y en caso de peligro real se cuenta con el apoyo de la defensa civil, los bomberos y hospitales. Existe un sistema de monitoreo de las condiciones de seguridad que permite verificar el estado de la infraestructura y alerta sobre posibles accidentes.</t>
        </r>
      </text>
    </comment>
    <comment ref="F142" authorId="1" shapeId="0" xr:uid="{00000000-0006-0000-0000-000074010000}">
      <text>
        <r>
          <rPr>
            <b/>
            <sz val="9"/>
            <color indexed="81"/>
            <rFont val="Tahoma"/>
            <family val="2"/>
          </rPr>
          <t>Marque 1 si:</t>
        </r>
        <r>
          <rPr>
            <sz val="9"/>
            <color indexed="81"/>
            <rFont val="Tahoma"/>
            <family val="2"/>
          </rPr>
          <t xml:space="preserve">
La  institución  evalúa  periódicamente  y  mejora sus planes de seguridad, de manera que la comunidad esté preparada y sepa qué hacer y a dónde acudir al momento de cualquier evento de riesgo. Además, desarrolla programas de prevención de accidentes.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Marque 1 si</author>
  </authors>
  <commentList>
    <comment ref="C27" authorId="0" shapeId="0" xr:uid="{00000000-0006-0000-0100-000001000000}">
      <text>
        <r>
          <rPr>
            <sz val="9"/>
            <color indexed="81"/>
            <rFont val="Tahoma"/>
            <family val="2"/>
          </rPr>
          <t>Describa Los aspectos o factores que favorecen el desarrollo institucional.</t>
        </r>
      </text>
    </comment>
    <comment ref="C28" authorId="0" shapeId="0" xr:uid="{00000000-0006-0000-0100-000002000000}">
      <text>
        <r>
          <rPr>
            <sz val="9"/>
            <color indexed="81"/>
            <rFont val="Tahoma"/>
            <family val="2"/>
          </rPr>
          <t>Describa las problematicas  y dificultades  institucionales identificadas en proceso de autoevaluación.</t>
        </r>
      </text>
    </comment>
    <comment ref="C29" authorId="0" shapeId="0" xr:uid="{00000000-0006-0000-0100-000003000000}">
      <text>
        <r>
          <rPr>
            <b/>
            <sz val="9"/>
            <color indexed="81"/>
            <rFont val="Tahoma"/>
            <family val="2"/>
          </rPr>
          <t>Con base  al proceso de autoevaluación institucional, priorice los aspectos a mejorar de acuerdo  a los campos de gestión.</t>
        </r>
        <r>
          <rPr>
            <sz val="9"/>
            <color indexed="81"/>
            <rFont val="Tahoma"/>
            <family val="2"/>
          </rPr>
          <t xml:space="preserve">
</t>
        </r>
      </text>
    </comment>
    <comment ref="C30" authorId="0" shapeId="0" xr:uid="{00000000-0006-0000-0100-000004000000}">
      <text>
        <r>
          <rPr>
            <b/>
            <sz val="9"/>
            <color indexed="81"/>
            <rFont val="Tahoma"/>
            <family val="2"/>
          </rPr>
          <t>Relacione la demanda de formación desde el establecimiento educativo en la gestión directiva, administrativa y financiera, académica y comunitaria.</t>
        </r>
      </text>
    </comment>
    <comment ref="C31" authorId="0" shapeId="0" xr:uid="{00000000-0006-0000-0100-000005000000}">
      <text>
        <r>
          <rPr>
            <b/>
            <sz val="9"/>
            <color indexed="81"/>
            <rFont val="Tahoma"/>
            <family val="2"/>
          </rPr>
          <t>Refiera  desde las diferentes dimensiones de gestión que planteamientos, ideas o propuestas se hacen con respecto a la pertinencia educativa y la asociación con el contexto. Se reflexionará si la modalidad del establecimiento educativo, está acorde con las demandas del contexto.</t>
        </r>
      </text>
    </comment>
    <comment ref="C32" authorId="0" shapeId="0" xr:uid="{00000000-0006-0000-0100-000006000000}">
      <text>
        <r>
          <rPr>
            <b/>
            <sz val="9"/>
            <color indexed="81"/>
            <rFont val="Tahoma"/>
            <family val="2"/>
          </rPr>
          <t>Relacione las formas de participación de estudiantes, padres y madres de familia y otros actores educativos en los procesos de autoevaluación institucional en los diferentes ámbitos.   Comente que problemas han identificado y qué propuestas de mejoramiento han formulado.</t>
        </r>
        <r>
          <rPr>
            <sz val="9"/>
            <color indexed="81"/>
            <rFont val="Tahoma"/>
            <family val="2"/>
          </rPr>
          <t xml:space="preserve">
</t>
        </r>
      </text>
    </comment>
  </commentList>
</comments>
</file>

<file path=xl/sharedStrings.xml><?xml version="1.0" encoding="utf-8"?>
<sst xmlns="http://schemas.openxmlformats.org/spreadsheetml/2006/main" count="1115" uniqueCount="629">
  <si>
    <t>GESTIÓN DE CALIDAD DEL SERVICIO EDUCATIVO</t>
  </si>
  <si>
    <t>Código</t>
  </si>
  <si>
    <t>D01.03.F03</t>
  </si>
  <si>
    <t>Página</t>
  </si>
  <si>
    <t xml:space="preserve">  de </t>
  </si>
  <si>
    <t>Guía para la realización de la autoevaluación institucional en cada una de las áreas de la gestión</t>
  </si>
  <si>
    <t>Versión</t>
  </si>
  <si>
    <t>2.0</t>
  </si>
  <si>
    <t>Fecha</t>
  </si>
  <si>
    <t>Seleccione usando las listas de cada celda</t>
  </si>
  <si>
    <t>AÑO:</t>
  </si>
  <si>
    <t>NATURALEZA:</t>
  </si>
  <si>
    <t>OFICIAL</t>
  </si>
  <si>
    <t>MUNICIPIO:</t>
  </si>
  <si>
    <t xml:space="preserve"> RECTOR:</t>
  </si>
  <si>
    <t>INSTITUCIÓN EDUCATIVA:</t>
  </si>
  <si>
    <t>CORREO -E:</t>
  </si>
  <si>
    <t>CELULAR:</t>
  </si>
  <si>
    <t>MATRIZ DE AUTOEVALUACIÓN INSTITUCIONAL - GUÍA 34</t>
  </si>
  <si>
    <t xml:space="preserve">AREA: GESTIÓN DIRECTIVA </t>
  </si>
  <si>
    <t>PROCESO</t>
  </si>
  <si>
    <t>COMPONENTE</t>
  </si>
  <si>
    <r>
      <t>VALORACIÓN</t>
    </r>
    <r>
      <rPr>
        <b/>
        <sz val="9"/>
        <color rgb="FFFF0000"/>
        <rFont val="Arial"/>
        <family val="2"/>
      </rPr>
      <t xml:space="preserve">
Marcar con 1 la casilla correspondiente. </t>
    </r>
  </si>
  <si>
    <t>EVIDENCIAS</t>
  </si>
  <si>
    <t>EXISTENCIA</t>
  </si>
  <si>
    <t>PERTINENCIA</t>
  </si>
  <si>
    <t>APROPIACIÓN</t>
  </si>
  <si>
    <t>M. CONTÍNUO</t>
  </si>
  <si>
    <t>DIRECCIONAMIENTO ESTRATÉGICO Y HORIZONTE INSTITUCIONAL</t>
  </si>
  <si>
    <t>MISIÓN, VISIÓN Y PRINCIPIOS EN EL MARCO DE UNA INSTITUCIÓN INTEGRADA</t>
  </si>
  <si>
    <t>METAS INSTITUCIONALES</t>
  </si>
  <si>
    <t>CONOCIMIENTO Y APROPIACIÓN DEL DIRECCIONAMIENTO</t>
  </si>
  <si>
    <t>POLIÏTICA DE INTEGRACIÓN DE PERSONAS CON CAPACIDADES DISÍMILES O DE DIVERSIDAD CULTURAL</t>
  </si>
  <si>
    <t>SUB TOTAL</t>
  </si>
  <si>
    <t>GESTIÓN ESTRATÉGICA</t>
  </si>
  <si>
    <t>LIDERAZGO</t>
  </si>
  <si>
    <t>ARTICULACIÓN DE PLANES, PROYECTOS Y ACCIONES</t>
  </si>
  <si>
    <t>ESTRATEGIA PEDAGÓGICA</t>
  </si>
  <si>
    <t>USO DE INFORMACIÓN INTERNAY EXTERNA PARA LA TOMA DE DECISIONES</t>
  </si>
  <si>
    <t>SEGUIMIENTO AUTO EVALUACIÓN</t>
  </si>
  <si>
    <t>GOBIERNO ESCOLAR</t>
  </si>
  <si>
    <t>CONSEJO DIRECTIVO</t>
  </si>
  <si>
    <t>CONSEJO ACADÉMICO</t>
  </si>
  <si>
    <t>COMISIÓN DE EVALUACIÓN Y PROMOCIÓN</t>
  </si>
  <si>
    <t>COMITÉ DE CONVIVENCIA</t>
  </si>
  <si>
    <t>CONSEJO ESTUDIANTIL</t>
  </si>
  <si>
    <t>PERSONERO ESTUDIANTIL</t>
  </si>
  <si>
    <t>ASAMBLEA DE PADRES DE FLIA</t>
  </si>
  <si>
    <t>CONSEJO DE PADRES DE FLIA</t>
  </si>
  <si>
    <t>CULTURA INSTITUCIONAL</t>
  </si>
  <si>
    <t>MECANISMOS DE COMUNICACIÓN</t>
  </si>
  <si>
    <t>TRABAJO EN EQUIPO</t>
  </si>
  <si>
    <t>RECONOCIMIENTO DE LOGROS</t>
  </si>
  <si>
    <t>IDENTIFICACIÓN Y DIVULGACIÓN DE BUENAS PRÁCTICAS</t>
  </si>
  <si>
    <t>CLIMA ESCOLAR</t>
  </si>
  <si>
    <t>PERTENENCIA Y PARTICIPACIÓN</t>
  </si>
  <si>
    <t>AMBIENTE FÍSICO</t>
  </si>
  <si>
    <t>INDUCCIÓN A LOS NUEVOS ESTUDIANTES</t>
  </si>
  <si>
    <t>MOTIVACIÓN HACIA EL APRENDIZAJE</t>
  </si>
  <si>
    <t>MANUAL DE CONVIVENCIA</t>
  </si>
  <si>
    <t>ACTIVIDADES EXTRACURRICULARES</t>
  </si>
  <si>
    <t>BIENESTAR DEL ALUMNADO</t>
  </si>
  <si>
    <t>MANEJO DE CONFLICTOS</t>
  </si>
  <si>
    <t>MANEJO DE CASOS DIFÍCILES</t>
  </si>
  <si>
    <t>RELACIONES CON EL ENTORNO</t>
  </si>
  <si>
    <t>FAMILIAS O ACUDIENTES</t>
  </si>
  <si>
    <t>AUTORIDADES EDUCATIVAS</t>
  </si>
  <si>
    <t>OTRAS INSTITUCIONES</t>
  </si>
  <si>
    <t>SECTOR PRODUCTIVO</t>
  </si>
  <si>
    <t>TOTAL GESTIÓN DIRECTIVA</t>
  </si>
  <si>
    <t>AREA: GESTIÓN ACADÉMICA</t>
  </si>
  <si>
    <t>M.CONTÍNUO</t>
  </si>
  <si>
    <t>DISEÑO PEDAGÓGICO (CURRICULAR)</t>
  </si>
  <si>
    <t>PLAN DE ESTUDIOS</t>
  </si>
  <si>
    <t>ENFOQUE METODOLÓGICO</t>
  </si>
  <si>
    <t>RECURSOS PARA EL APRENDIZAJE</t>
  </si>
  <si>
    <t>JORNADA ESCOLAR</t>
  </si>
  <si>
    <t>EVALUACIÓN</t>
  </si>
  <si>
    <t>PRÁCTICAS PEDAGÓGICAS</t>
  </si>
  <si>
    <t>OPCIONES DIDÁCTICAS PARA LAS ÁREAS, ASIGNATURAS Y PROYECTOS TRANSVERSALES</t>
  </si>
  <si>
    <t>ESTRATEGIAS PARA LAS TAREAS ESCOLARES</t>
  </si>
  <si>
    <t>USO ARTICULADO DE LOS RECURSOS PARA EL APRENDIZAJE</t>
  </si>
  <si>
    <t>USO DE LOS TIEMPOS PARA EL APRENDIZAJE</t>
  </si>
  <si>
    <t>GESTIÓN DE AULA</t>
  </si>
  <si>
    <t>RELACIÓN PEDAGÓGICA</t>
  </si>
  <si>
    <t>PLANEACIÓN DE CLASES</t>
  </si>
  <si>
    <t>ESTILO PEDAGÓGICO</t>
  </si>
  <si>
    <t>EVALUACIÓN EN EL AULA</t>
  </si>
  <si>
    <t>SEGUIMIENTO ACADÉMICO</t>
  </si>
  <si>
    <t>SEGUIMIENTO A LOS RESULTADOS ACADÉMICOS</t>
  </si>
  <si>
    <t>USO PEDAGÓGICO DE LAS PRUEBAS EXTERNAS</t>
  </si>
  <si>
    <t>SEGUIMIENTOA LA ASISTENCIA</t>
  </si>
  <si>
    <t>ACTIVIDADES DE RECUPERACIÓN</t>
  </si>
  <si>
    <t>APOYO PEDAGÓGICO PARA ESTUDIANTES CON DIFICULTADES DE APRENDIZAJE</t>
  </si>
  <si>
    <t>SEGUIMIENTO A LOS EGRESADOS</t>
  </si>
  <si>
    <t>TOTAL GESTIÓN ACADÉMICA</t>
  </si>
  <si>
    <t xml:space="preserve">AREA: GESTIÓN ADMINISTRATIVA Y FINANCIERA </t>
  </si>
  <si>
    <t>APOYO A LA GESTIÓN ACADÉMICA</t>
  </si>
  <si>
    <t>PROCESO DE MATRÍCULA</t>
  </si>
  <si>
    <t>ARCHIVO ACADÉMICO</t>
  </si>
  <si>
    <t>BOLETINES DE CALIFICACIONES</t>
  </si>
  <si>
    <t xml:space="preserve">ADMINISTRACIÓN DE LA PLANTA FÍSICA Y DELOS RECURSOS </t>
  </si>
  <si>
    <t>MANTENIMIENTO DE LA PLANTA FISICA</t>
  </si>
  <si>
    <t>PROGAMAS PARA LA ADECUACIÓN Y EMBELLECIMIENTO DE LA PLANTA FISICA</t>
  </si>
  <si>
    <t>SEGUIMIENTO AL USO DE LOS ESPACIOS</t>
  </si>
  <si>
    <t>ADQUISICIÓN DE LOS RECURSOS PARA EL APRENDIZAJE</t>
  </si>
  <si>
    <t>SUMINISTROS Y DOTACIÓN</t>
  </si>
  <si>
    <t>MANTENIMIENTO DE EQUIPOS Y RECURSOS PARA EL APRENDIZAJE</t>
  </si>
  <si>
    <t>SEGURIDAD Y PROTECCIÓN</t>
  </si>
  <si>
    <t>ADMINISTRACIÓN DE SERVICIOS COMPLEMENTARIOS</t>
  </si>
  <si>
    <t>SERVICIOS DE TRANSPORTE, RESTAURANTE, CAFETERIA,Y SALUD (ENFERMERIA, ODONTOLOGÍA, PSICOLOGÍA)</t>
  </si>
  <si>
    <t>APOYO A ESTUDIANTES CON NECESIDADES EDUCATIVAS ESPECIALES</t>
  </si>
  <si>
    <t>.</t>
  </si>
  <si>
    <t>Unos semestralmente, de acuerdo a la neceidad, anualmente.</t>
  </si>
  <si>
    <t>TALENTO HUMANO</t>
  </si>
  <si>
    <t>PERFILES</t>
  </si>
  <si>
    <t>INDUCCIÓN</t>
  </si>
  <si>
    <t>FORMACIÓN Y CAPACITACIÓN</t>
  </si>
  <si>
    <t>ASIGNACIÓN ACADÉMICA</t>
  </si>
  <si>
    <t>PERTENENCIA DEL PERSONAL VINCULADO</t>
  </si>
  <si>
    <t>EVALUACIÓN DEL DESEMPEÑO</t>
  </si>
  <si>
    <t>ESTÍMULOS</t>
  </si>
  <si>
    <t>APOYOA LA INVESTIGACIÓN</t>
  </si>
  <si>
    <t>CONVIVENCIA Y MANEJO DE CONFLICTOS</t>
  </si>
  <si>
    <t>BIENESTAR DEL TALENTO HUMANO</t>
  </si>
  <si>
    <t>SUBTOTAL</t>
  </si>
  <si>
    <t>Seguimiento cooridnador, psicóloga, comité de convivencia</t>
  </si>
  <si>
    <t>APOYO FINANCIERO Y CONTABLE</t>
  </si>
  <si>
    <t>PRESUPUESTO ANUAL DE FONDOS DE SERVICIOS EDUCATIVOS(FSE)</t>
  </si>
  <si>
    <t>CONTABILIDAD</t>
  </si>
  <si>
    <t>INGRESOSY GASTOS</t>
  </si>
  <si>
    <t>CONTROL FISCAL</t>
  </si>
  <si>
    <t xml:space="preserve">TOTAL GESTIÓN ADMVA Y FINANCIERA </t>
  </si>
  <si>
    <t xml:space="preserve">AREA:  GESTIÓN DE LA COMUNIDAD </t>
  </si>
  <si>
    <t>ACCESIBILIDAD</t>
  </si>
  <si>
    <t>ATENCIÓN EDUCATIVA A GRUPOS POBLACIONALES O EN SITUACIÓN DE VULNERABILIDAD</t>
  </si>
  <si>
    <t>ATENCIÓN EDUCATIVA A ESTUDIANTES PERTENECIENTES A GRUPOS ÉTNICOS</t>
  </si>
  <si>
    <t>NECESIDADES Y EXPECTATIVAS DE LOS ESTUDIANTES</t>
  </si>
  <si>
    <t>PROYECTOS DE VIDA</t>
  </si>
  <si>
    <t>PROYECCIÓN A LA COMUNIDAD</t>
  </si>
  <si>
    <t>ESCUELA FAMILIAR</t>
  </si>
  <si>
    <t>OFERTA DE SERVICIOS A LA COMUNIDAD</t>
  </si>
  <si>
    <t>USO DE LA PLANTA FÍSICA Y DE LOS MEDIOS</t>
  </si>
  <si>
    <t>SERVICIO SOCIAL ESTUDIANTIL</t>
  </si>
  <si>
    <t>PARTICIPACIÓN Y CONVIVENCIA</t>
  </si>
  <si>
    <t>PARTICIPACIÓN DE LOS ESTUDIANTES</t>
  </si>
  <si>
    <t>ASAMBLEA Y CONSEJO DE PADRES DE FAMILIA</t>
  </si>
  <si>
    <t>PARTICIPACIÓN DE LAS FAMILIAS</t>
  </si>
  <si>
    <t>PREVENCIÓN DE RIESGOS</t>
  </si>
  <si>
    <t>PREVENCIÓN DE RIESGOS FISICOS</t>
  </si>
  <si>
    <t>PREVENCIÓN DE RIESGOS PSICOSOCIALES</t>
  </si>
  <si>
    <t>PROGRAMAS DE SEGURIDAD</t>
  </si>
  <si>
    <t>TOTAL GESTIÓN DE LA COMUNIDAD</t>
  </si>
  <si>
    <t>D01.03.F04</t>
  </si>
  <si>
    <t xml:space="preserve"> de </t>
  </si>
  <si>
    <t>Formato consolidado de resultados de la autoevaluación institucional, en cada una de las áreas de la gestión</t>
  </si>
  <si>
    <t>ESTABLECIMIENTO  EDUCATIVO:</t>
  </si>
  <si>
    <t>SUBREGIÓN</t>
  </si>
  <si>
    <t>MUNICIPIO</t>
  </si>
  <si>
    <t>ESTABLECIMIENTO EDUCATIVO</t>
  </si>
  <si>
    <t>GESTIÓN DIRECTIVA</t>
  </si>
  <si>
    <t>GESTIÓN ACADÉMICA</t>
  </si>
  <si>
    <t>GESTIÓN ADMINISTRATIVA  Y FINANCIERA</t>
  </si>
  <si>
    <t>GESTIÓN  COMUNITARIA</t>
  </si>
  <si>
    <t>TOTAL GESTIONES</t>
  </si>
  <si>
    <t>MEJORMIENTO CONTÍNUO</t>
  </si>
  <si>
    <t>ITEMS EVALUADOS</t>
  </si>
  <si>
    <t>PUNTOS</t>
  </si>
  <si>
    <t>%</t>
  </si>
  <si>
    <t>}</t>
  </si>
  <si>
    <t>Existencia:</t>
  </si>
  <si>
    <t>Pertinencia:</t>
  </si>
  <si>
    <t>Apropiación:</t>
  </si>
  <si>
    <t>Apropiación</t>
  </si>
  <si>
    <t>M. Continuo:</t>
  </si>
  <si>
    <t>FORTALEZAS</t>
  </si>
  <si>
    <t>OPORTUNIDADES DE MEJORAMIENTO</t>
  </si>
  <si>
    <t>ASPECTOS A MEJORAR DE ACUERDO AL PLAN DE MEJORAMIENTO</t>
  </si>
  <si>
    <t>CAPACITACION Y FORMACION</t>
  </si>
  <si>
    <t xml:space="preserve"> PERTINENCIA CON EL CONTEXTO DE LA MODALIDAD DEL ESTABLECIMIENTO EDUCATIVO</t>
  </si>
  <si>
    <t xml:space="preserve"> PARTICIPACION DE PADRES, MADRES DE FAMILIA, ESTUDIANTES Y OTROS ACTORES EDUCATIVOS EN EL PROCESO DE EVALUACION INSTITUCIONAL</t>
  </si>
  <si>
    <t>GUIA PARA EL DILIGENCIAMIENTO</t>
  </si>
  <si>
    <r>
      <t xml:space="preserve">La Subsecretaría de Calidad Educativa con el animo de fomentar el uso adecuado de los medios tecnológicos de  información, diseñó como una herramienta  un formato   para que las  instituciones educativas suministren la información  del Proceso de Autoevaluación Institucional, que permita registrar los datos de forma ágil y detallada de las cuatro áreas de gestión que contengan la siguiente información: </t>
    </r>
    <r>
      <rPr>
        <b/>
        <sz val="11"/>
        <color indexed="8"/>
        <rFont val="Calibri"/>
        <family val="2"/>
      </rPr>
      <t>1</t>
    </r>
    <r>
      <rPr>
        <sz val="11"/>
        <color theme="1"/>
        <rFont val="Calibri"/>
        <family val="2"/>
        <scheme val="minor"/>
      </rPr>
      <t xml:space="preserve">. Subregión donde esta ubicada la I.E. </t>
    </r>
    <r>
      <rPr>
        <b/>
        <sz val="11"/>
        <color indexed="8"/>
        <rFont val="Calibri"/>
        <family val="2"/>
      </rPr>
      <t>2</t>
    </r>
    <r>
      <rPr>
        <sz val="11"/>
        <color theme="1"/>
        <rFont val="Calibri"/>
        <family val="2"/>
        <scheme val="minor"/>
      </rPr>
      <t xml:space="preserve">.Municipio: nombre  del municipio  donde esta ubicado el E.E. </t>
    </r>
    <r>
      <rPr>
        <b/>
        <sz val="11"/>
        <color indexed="8"/>
        <rFont val="Calibri"/>
        <family val="2"/>
      </rPr>
      <t>3</t>
    </r>
    <r>
      <rPr>
        <sz val="11"/>
        <color theme="1"/>
        <rFont val="Calibri"/>
        <family val="2"/>
        <scheme val="minor"/>
      </rPr>
      <t xml:space="preserve">. Institución.  Nombre de la I.E y razón social. </t>
    </r>
    <r>
      <rPr>
        <b/>
        <sz val="11"/>
        <color indexed="8"/>
        <rFont val="Calibri"/>
        <family val="2"/>
      </rPr>
      <t>4</t>
    </r>
    <r>
      <rPr>
        <sz val="11"/>
        <color theme="1"/>
        <rFont val="Calibri"/>
        <family val="2"/>
        <scheme val="minor"/>
      </rPr>
      <t xml:space="preserve">. Gestión Directiva,  Administrativa y Financiera, Académica y Comunitaria, estipulando la valoración en los items de: existencia, pertinencia,apropiación, mejoramiento continuo. </t>
    </r>
  </si>
  <si>
    <t xml:space="preserve">Describa Los aspectos o factores que favorecen el desarrollo institucional.
</t>
  </si>
  <si>
    <t>Describa las problematicas  y dificultades  institucionales identificadas en proceso de autoevaluación.</t>
  </si>
  <si>
    <t>Con base  al proceso de autoevaluación institucional, priorice los aspectos a mejorar de acuerdo  a los campos de gestión.</t>
  </si>
  <si>
    <t>FORMACION Y CAPACITACION</t>
  </si>
  <si>
    <t>Relacione la demanda de formación desde el establecimiento educativo en la gestión directiva, administrativa y financiera, académica y comunitaria.</t>
  </si>
  <si>
    <t>PERTINENCIA CON EL CONTEXTO DE LA MODALIDAD DEL ESTABLECIMIENTO EDUCATIVO</t>
  </si>
  <si>
    <t>Refiera  desde las diferentes dimensiones de gestión que planteamientos, ideas o propuestas se hacen con respecto a la pertinencia educativa y la asociación con el contexto. Se reflexionará si la modalidad del establecimiento educativo, está acorde con las demandas del contexto.</t>
  </si>
  <si>
    <t>PARTICIPACION DE PADRES, MADRES DE FAMILIA, ESTUDIANTES Y OTROS ACTORES EDUCATIVOS EN EL PROCESO DE EVALUACION INSTITUCIONAL</t>
  </si>
  <si>
    <t>Relacione las formas de participación de estudiantes, padres y madres de familia y otros actores educativos en los procesos de autoevaluación institucional en los diferentes ámbitos.   Comente que problemas han identificado y qué propuestas de mejoramiento han formulado.</t>
  </si>
  <si>
    <t>VIGENCIA</t>
  </si>
  <si>
    <t>municipio</t>
  </si>
  <si>
    <t>EE</t>
  </si>
  <si>
    <t>RECTOR</t>
  </si>
  <si>
    <t>CORREO</t>
  </si>
  <si>
    <t>TELEFONO</t>
  </si>
  <si>
    <t>vigencia</t>
  </si>
  <si>
    <t>VIGENCIA2</t>
  </si>
  <si>
    <t>ÁREA</t>
  </si>
  <si>
    <t>COD_COMP</t>
  </si>
  <si>
    <t>MEJORAMIENTO</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</si>
  <si>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</si>
  <si>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</si>
  <si>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</si>
  <si>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</si>
  <si>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</si>
  <si>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</si>
  <si>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</si>
  <si>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</si>
  <si>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</si>
  <si>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</si>
  <si>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</si>
  <si>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</si>
  <si>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</si>
  <si>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</si>
  <si>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</si>
  <si>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</si>
  <si>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</si>
  <si>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</si>
  <si>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</si>
  <si>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</si>
  <si>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</si>
  <si>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</si>
  <si>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</si>
  <si>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</si>
  <si>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</si>
  <si>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</si>
  <si>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</si>
  <si>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</si>
  <si>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</si>
  <si>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</si>
  <si>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</si>
  <si>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</si>
  <si>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</si>
  <si>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</si>
  <si>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</si>
  <si>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</si>
  <si>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</si>
  <si>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</si>
  <si>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</si>
  <si>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</si>
  <si>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</si>
  <si>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</si>
  <si>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</si>
  <si>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</si>
  <si>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</si>
  <si>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</si>
  <si>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</si>
  <si>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</si>
  <si>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</si>
  <si>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</si>
  <si>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</si>
  <si>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</si>
  <si>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</si>
  <si>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 xml:space="preserve">GESTIÓN ADMINISTRATIVA Y FINANCIERA </t>
  </si>
  <si>
    <t>C54</t>
  </si>
  <si>
    <t>C55</t>
  </si>
  <si>
    <t>C56</t>
  </si>
  <si>
    <t>C57</t>
  </si>
  <si>
    <t>C58</t>
  </si>
  <si>
    <t>C59</t>
  </si>
  <si>
    <t>C60</t>
  </si>
  <si>
    <t>C61</t>
  </si>
  <si>
    <t>C62</t>
  </si>
  <si>
    <t>C63</t>
  </si>
  <si>
    <t>C64</t>
  </si>
  <si>
    <t>C65</t>
  </si>
  <si>
    <t>C66</t>
  </si>
  <si>
    <t>C67</t>
  </si>
  <si>
    <t>C68</t>
  </si>
  <si>
    <t>C69</t>
  </si>
  <si>
    <t>C70</t>
  </si>
  <si>
    <t>C71</t>
  </si>
  <si>
    <t>C72</t>
  </si>
  <si>
    <t>C73</t>
  </si>
  <si>
    <t>C74</t>
  </si>
  <si>
    <t>C75</t>
  </si>
  <si>
    <t>C76</t>
  </si>
  <si>
    <t>C77</t>
  </si>
  <si>
    <t>C78</t>
  </si>
  <si>
    <t>C79</t>
  </si>
  <si>
    <t xml:space="preserve">GESTIÓN DE LA COMUNIDAD </t>
  </si>
  <si>
    <t>C80</t>
  </si>
  <si>
    <t>C81</t>
  </si>
  <si>
    <t>C82</t>
  </si>
  <si>
    <t>C83</t>
  </si>
  <si>
    <t>C84</t>
  </si>
  <si>
    <t>C85</t>
  </si>
  <si>
    <t>C86</t>
  </si>
  <si>
    <t>C87</t>
  </si>
  <si>
    <t>C88</t>
  </si>
  <si>
    <t>C89</t>
  </si>
  <si>
    <t>C90</t>
  </si>
  <si>
    <t>C91</t>
  </si>
  <si>
    <t>C92</t>
  </si>
  <si>
    <t>C93</t>
  </si>
  <si>
    <t>FORT_G_DIRECTIVA</t>
  </si>
  <si>
    <t>FORT_G_ACADEMICA</t>
  </si>
  <si>
    <t>FORT_G_ADMINISTRATIVA</t>
  </si>
  <si>
    <t>FORT_G_COMUNITARIA</t>
  </si>
  <si>
    <t>OM_G_DIRECTIVA</t>
  </si>
  <si>
    <t>OM_G_ACADEMICA</t>
  </si>
  <si>
    <t>OM_G_ADMINISTRATIVA</t>
  </si>
  <si>
    <t>OM_G_COMUNITARIA</t>
  </si>
  <si>
    <t>ASPECTOS_PM_G_DIRECTIVA</t>
  </si>
  <si>
    <t>ASPECTOS_PM_G_ACADEMICA</t>
  </si>
  <si>
    <t>ASPECTOS_PM_G_ADMINISTRATIVA</t>
  </si>
  <si>
    <t>ASPECTOS_PM_G_COMUNITARIA</t>
  </si>
  <si>
    <t>CAPACITACION_G_DIRECTIVA</t>
  </si>
  <si>
    <t>CAPACITACION_G_ACADEMICA</t>
  </si>
  <si>
    <t>CAPACITACION_G_ADMINISTRATIVA</t>
  </si>
  <si>
    <t>CAPACITACION_G_COMUNITARIA</t>
  </si>
  <si>
    <t>PERTINENCIA_G_DIRECTIVA</t>
  </si>
  <si>
    <t>PERTINENCIA_G_ACADEMICA</t>
  </si>
  <si>
    <t>PERTINENCIA_G_ADMINISTRATIVA</t>
  </si>
  <si>
    <t>PERTINENCIA_G_COMUNITARIA</t>
  </si>
  <si>
    <t>PART_PADRESFLIA_G_DIRECTIVA</t>
  </si>
  <si>
    <t>PART_PADRESFLIA_G_ACADEMICA</t>
  </si>
  <si>
    <t>PART_PADRESFLIA_G_ADMINISTRATIVA</t>
  </si>
  <si>
    <t>PART_PADRESFLIA_G_COMUNITARIA</t>
  </si>
  <si>
    <t>MUNICIPIOS</t>
  </si>
  <si>
    <t>Albán</t>
  </si>
  <si>
    <t>Aldana</t>
  </si>
  <si>
    <t>Ancuya</t>
  </si>
  <si>
    <t>Arboleda</t>
  </si>
  <si>
    <t>Barbacoas</t>
  </si>
  <si>
    <t>Belén</t>
  </si>
  <si>
    <t>Buesaco</t>
  </si>
  <si>
    <t>Chachagüí</t>
  </si>
  <si>
    <t>Colón</t>
  </si>
  <si>
    <t>Consacá</t>
  </si>
  <si>
    <t>Córdoba</t>
  </si>
  <si>
    <t>Cuaspúd</t>
  </si>
  <si>
    <t>Cumbal</t>
  </si>
  <si>
    <t>Cumbitara</t>
  </si>
  <si>
    <t>El_Charco</t>
  </si>
  <si>
    <t>El_Contadero</t>
  </si>
  <si>
    <t>El_Peñol</t>
  </si>
  <si>
    <t>El_Rosario</t>
  </si>
  <si>
    <t>El_Tablón_de_Gómez</t>
  </si>
  <si>
    <t>El_Tambo</t>
  </si>
  <si>
    <t>Francisco_Pizarro</t>
  </si>
  <si>
    <t>Funes</t>
  </si>
  <si>
    <t>Guachucal</t>
  </si>
  <si>
    <t>Guaitarilla</t>
  </si>
  <si>
    <t>Gualmatán</t>
  </si>
  <si>
    <t>Iles</t>
  </si>
  <si>
    <t>Imués</t>
  </si>
  <si>
    <t>La_Cruz</t>
  </si>
  <si>
    <t>La_Florida</t>
  </si>
  <si>
    <t>La_Llanada</t>
  </si>
  <si>
    <t>La_Tola</t>
  </si>
  <si>
    <t>La_Unión</t>
  </si>
  <si>
    <t>Leiva</t>
  </si>
  <si>
    <t>Linares</t>
  </si>
  <si>
    <t>Los_Andes_Sotomayor</t>
  </si>
  <si>
    <t>Maguí_Payán</t>
  </si>
  <si>
    <t>Mallama</t>
  </si>
  <si>
    <t>Mosquera</t>
  </si>
  <si>
    <t>Nariño</t>
  </si>
  <si>
    <t>Olaya_Herrera</t>
  </si>
  <si>
    <t>Ospina</t>
  </si>
  <si>
    <t>Policarpa</t>
  </si>
  <si>
    <t>Potosí</t>
  </si>
  <si>
    <t>Providencia</t>
  </si>
  <si>
    <t>Puerres</t>
  </si>
  <si>
    <t>Pupiales</t>
  </si>
  <si>
    <t>Ricaurte</t>
  </si>
  <si>
    <t>Roberto_Payán</t>
  </si>
  <si>
    <t>Samaniego</t>
  </si>
  <si>
    <t>San_Bernardo</t>
  </si>
  <si>
    <t>San_Lorenzo</t>
  </si>
  <si>
    <t>San_Pablo</t>
  </si>
  <si>
    <t>San_Pedro_de_Cartago</t>
  </si>
  <si>
    <t>Sandoná</t>
  </si>
  <si>
    <t>Santa_Bárbara</t>
  </si>
  <si>
    <t>Santacruz</t>
  </si>
  <si>
    <t>Sapuyes</t>
  </si>
  <si>
    <t>Taminango</t>
  </si>
  <si>
    <t>Tangua</t>
  </si>
  <si>
    <t>Túquerres</t>
  </si>
  <si>
    <t>Yacuanquer</t>
  </si>
  <si>
    <t>IE Chapiurco</t>
  </si>
  <si>
    <t>IE Comercial San Luis</t>
  </si>
  <si>
    <t>IE Carlos Albornoz Rosas</t>
  </si>
  <si>
    <t>IE De Desarrollo Rural de Berruecos</t>
  </si>
  <si>
    <t>IE Buenavista</t>
  </si>
  <si>
    <t>IE Agroambiental Santa Rosa</t>
  </si>
  <si>
    <t>IE Agropecuaria Veracruz</t>
  </si>
  <si>
    <t>IE Chachagui</t>
  </si>
  <si>
    <t>IE Agropecuaria San Carlos</t>
  </si>
  <si>
    <t>IE Agropecuaria Bomboná</t>
  </si>
  <si>
    <t>IE Los Arrayanes</t>
  </si>
  <si>
    <t>IE Camilo Torres</t>
  </si>
  <si>
    <t>IE Divino Niño Jesús</t>
  </si>
  <si>
    <t>IE Agropecuaria Santa Rosa</t>
  </si>
  <si>
    <t>IE Bazán</t>
  </si>
  <si>
    <t>IE Colegio Departamental San Carlos</t>
  </si>
  <si>
    <t>IE Jorge Eliecer Gaitán</t>
  </si>
  <si>
    <t>IE Nuestra Señora del Carmen - El Rosario</t>
  </si>
  <si>
    <t>IE Agropecuaria Inga de Aponte</t>
  </si>
  <si>
    <t>IE Jesús Nazareno</t>
  </si>
  <si>
    <t>IE Agroecológica la Playa</t>
  </si>
  <si>
    <t>I Agropecuaria Mariscal Sucre</t>
  </si>
  <si>
    <t>IE Genaro León</t>
  </si>
  <si>
    <t>IE Nuestra Señora de las Nieves</t>
  </si>
  <si>
    <t xml:space="preserve">IE San José </t>
  </si>
  <si>
    <t>IE Colegio José Antonio Galán</t>
  </si>
  <si>
    <t>IE Agropecuaria Santa Ana</t>
  </si>
  <si>
    <t>IE Agropecuaria Miguel Angel Rangel</t>
  </si>
  <si>
    <t>IE Gustín Santacruz</t>
  </si>
  <si>
    <t>IE Agropecuaria Rodrigo Lara Bonilla</t>
  </si>
  <si>
    <t>IE Agropecuaria y Ambiental Arca de Noé</t>
  </si>
  <si>
    <t>I De Desarrollo Rural</t>
  </si>
  <si>
    <t>IE El Palmar</t>
  </si>
  <si>
    <t>IE Diego Luis Córdoba</t>
  </si>
  <si>
    <t>IE Agropecuario La Planada</t>
  </si>
  <si>
    <t>IE Eliseo Payán</t>
  </si>
  <si>
    <t>IE Agroambiental Puspued</t>
  </si>
  <si>
    <t xml:space="preserve">IE Agropecuaria Cocal de los Payanes </t>
  </si>
  <si>
    <t>IE Juan Pablo II</t>
  </si>
  <si>
    <t xml:space="preserve">IE Agropecuaria del Río Sanquianga </t>
  </si>
  <si>
    <t>IE Cunchila</t>
  </si>
  <si>
    <t>IE Agropecuaria Altamira</t>
  </si>
  <si>
    <t>IE Agropecuaria Luis Antonio Montero</t>
  </si>
  <si>
    <t>IE Providencia</t>
  </si>
  <si>
    <t>IE Juan XXIII</t>
  </si>
  <si>
    <t>IE Agropecuaria José Ma. Hernández</t>
  </si>
  <si>
    <t>IE Agropecuaria Indígena Inkal Awa</t>
  </si>
  <si>
    <t>IE Policarpa Boca de Telembí</t>
  </si>
  <si>
    <t>IE Policarpa Salavarrieta</t>
  </si>
  <si>
    <t>IE Agropecuaria La Vega</t>
  </si>
  <si>
    <t xml:space="preserve">I Técnica Agropecuaria Salinas </t>
  </si>
  <si>
    <t xml:space="preserve">IE Antonio Nariño </t>
  </si>
  <si>
    <t>IE La Estancia</t>
  </si>
  <si>
    <t>IE Agropecuaria Simón Bolívar</t>
  </si>
  <si>
    <t>IE Politécnica Santa Bárbara</t>
  </si>
  <si>
    <t>IE San Juan Bautista</t>
  </si>
  <si>
    <t xml:space="preserve">IE Agropecuaria La Floresta </t>
  </si>
  <si>
    <t>IE Agrop. El Remolino</t>
  </si>
  <si>
    <t>IE Alberto Quijano Guerrero</t>
  </si>
  <si>
    <t>IE Agrícola de la Sabana</t>
  </si>
  <si>
    <t>IE Chapacual</t>
  </si>
  <si>
    <t>IE Juan Ignacio Ortiz</t>
  </si>
  <si>
    <t>IE Nuestra Señora del Pilar</t>
  </si>
  <si>
    <t>IE La Loma</t>
  </si>
  <si>
    <t>IE Ecológica La Cocha</t>
  </si>
  <si>
    <t>IE El Diviso</t>
  </si>
  <si>
    <t>IE Agropecuaria La Esperanza</t>
  </si>
  <si>
    <t>IE Jubanguana</t>
  </si>
  <si>
    <t>IE Nuestra Señora de las Lajas el Convento</t>
  </si>
  <si>
    <t>IE Divino Niño Génova</t>
  </si>
  <si>
    <t>IE Concentración de Desarrollo</t>
  </si>
  <si>
    <t>IE Nuestra Señora de Fátima - Córdoba</t>
  </si>
  <si>
    <t xml:space="preserve">IE Sebastián García Carlosama </t>
  </si>
  <si>
    <t>IE Inmaculada Concepción de Tallambi</t>
  </si>
  <si>
    <t>IE Pizanda</t>
  </si>
  <si>
    <t>IE El Canal</t>
  </si>
  <si>
    <t>IE Las Delicias</t>
  </si>
  <si>
    <t>IE San Francisco de Asis - El Peñol</t>
  </si>
  <si>
    <t>IE Nuestra Señora del Rosario</t>
  </si>
  <si>
    <t>IE Fátima</t>
  </si>
  <si>
    <t>IE Sagrado Corazón de Jesús - El Tambo</t>
  </si>
  <si>
    <t>IE Nuestro Señor del Mar</t>
  </si>
  <si>
    <t>IE Guapuscal Alto</t>
  </si>
  <si>
    <t>IE San Diego de Muellamués</t>
  </si>
  <si>
    <t>IE San Alejandro</t>
  </si>
  <si>
    <t>IE Técnica Promoción Social</t>
  </si>
  <si>
    <t xml:space="preserve">IE del Norte </t>
  </si>
  <si>
    <t>IE Jesús del Gran Poder</t>
  </si>
  <si>
    <t>IE De Bachillerato</t>
  </si>
  <si>
    <t>IE La Inmaculada de Robles</t>
  </si>
  <si>
    <t>IE Juan Pablo I</t>
  </si>
  <si>
    <t>IE San Pablo de la Mar</t>
  </si>
  <si>
    <t>IE Juanambú</t>
  </si>
  <si>
    <t>IE las Delicias - Leiva</t>
  </si>
  <si>
    <t>IE Luis Carlos Galán</t>
  </si>
  <si>
    <t>IE Comercial Pangús</t>
  </si>
  <si>
    <t>IE Las Lajas</t>
  </si>
  <si>
    <t xml:space="preserve">IE Agropecuaria San Juan Bautista de la Salle </t>
  </si>
  <si>
    <t>IE Liceo del Pacífico</t>
  </si>
  <si>
    <t>IE Comercial Litoral Pacífico</t>
  </si>
  <si>
    <t>IE Francisco de Paula Santander</t>
  </si>
  <si>
    <t>IE Agropecuaria el Ejido</t>
  </si>
  <si>
    <t>IE Bajo Sinaí</t>
  </si>
  <si>
    <t>IE Monopamba</t>
  </si>
  <si>
    <t>IE de Comercio</t>
  </si>
  <si>
    <t xml:space="preserve">IE Bilingüe Agroindustrial Sindagua </t>
  </si>
  <si>
    <t>IE Pumbí Las Lajas</t>
  </si>
  <si>
    <t>IE San Martín de Porres</t>
  </si>
  <si>
    <t>IE José Antonio Galán</t>
  </si>
  <si>
    <t>IE Nuestra Señora del Carmen - San Lorenzo</t>
  </si>
  <si>
    <t>IE Normal Superior Sagrado Corazón de Jesús</t>
  </si>
  <si>
    <t xml:space="preserve">IE San Pedro de Cartago </t>
  </si>
  <si>
    <t>IE Jesús de Praga</t>
  </si>
  <si>
    <t>IE Santa Rita</t>
  </si>
  <si>
    <t>IE Técnica Nuestra Señora de Lourdes</t>
  </si>
  <si>
    <t>IE El Espino</t>
  </si>
  <si>
    <t>IE Curiaco</t>
  </si>
  <si>
    <t>IE José María Navarrete</t>
  </si>
  <si>
    <t>IE Agropecuaria Cuatro Esquinas</t>
  </si>
  <si>
    <t>IE Concentracion
de Desarrollo Rural</t>
  </si>
  <si>
    <t xml:space="preserve">IE Politécnico Juan Bolaños </t>
  </si>
  <si>
    <t xml:space="preserve">IE María Auxiliadora </t>
  </si>
  <si>
    <t>IE Rosaflorida</t>
  </si>
  <si>
    <t>IE La Humildad</t>
  </si>
  <si>
    <t>IE Nuestra Señora de Belén</t>
  </si>
  <si>
    <t>IE Rafael Uribe Uribe</t>
  </si>
  <si>
    <t>IE Leopoldo López Alvarez</t>
  </si>
  <si>
    <t>IE Los Libertadores</t>
  </si>
  <si>
    <t>IE San Bartolomé</t>
  </si>
  <si>
    <t>IE Jose Antonio Llorente</t>
  </si>
  <si>
    <t>IE San Pedro</t>
  </si>
  <si>
    <t>IE El Hormiguero</t>
  </si>
  <si>
    <t>IE Sagrado Corazón de Jesús - El Rosario</t>
  </si>
  <si>
    <t>IE Las Mesas Insem</t>
  </si>
  <si>
    <t>IE San Pedro - El Tambo</t>
  </si>
  <si>
    <t>IE SAN PEDRO DEL VINO</t>
  </si>
  <si>
    <t>IE Municipio de Funes</t>
  </si>
  <si>
    <t>IE San José de Chillanquer</t>
  </si>
  <si>
    <t>IE Técnica María Auxiliadora</t>
  </si>
  <si>
    <t>IE Técnica Santo Tomás</t>
  </si>
  <si>
    <t>IE San Francisco de Asis - Iles</t>
  </si>
  <si>
    <t>IE María Luz</t>
  </si>
  <si>
    <t>IE Microempresarial de Cabuyales</t>
  </si>
  <si>
    <t>IE Nuestra Señora del Carmen - La Florida</t>
  </si>
  <si>
    <t>IE Sofonías Yacup</t>
  </si>
  <si>
    <t>IE Normal San Carlos</t>
  </si>
  <si>
    <t xml:space="preserve">IE San Gerardo </t>
  </si>
  <si>
    <t>IE San Francisco de Asis - Linares</t>
  </si>
  <si>
    <t>IE La Paz</t>
  </si>
  <si>
    <t>IE Municipio de Mallama</t>
  </si>
  <si>
    <t>IE La Inmaculada</t>
  </si>
  <si>
    <t>IE Técnica Municipal San Isidro</t>
  </si>
  <si>
    <t xml:space="preserve">IE Policarpa </t>
  </si>
  <si>
    <t>IE Nuestra Señora de Lourdes</t>
  </si>
  <si>
    <t>IE San Mateo</t>
  </si>
  <si>
    <t>IE Departamental Los Héroes</t>
  </si>
  <si>
    <t>IE Ospina Pérez</t>
  </si>
  <si>
    <t>IE San José del Telembí</t>
  </si>
  <si>
    <t>IE Simón Bolivar</t>
  </si>
  <si>
    <t>IE Sagrado Corazón de Jesús - San Lorenzo</t>
  </si>
  <si>
    <t>IE Técnica Manuel Briceño</t>
  </si>
  <si>
    <t>IE Nuestra Señora de Fátima - Sandoná</t>
  </si>
  <si>
    <t>IE Soledad Pueblito</t>
  </si>
  <si>
    <t>IE Sebastián de Belalcázar</t>
  </si>
  <si>
    <t>IE El Manzano</t>
  </si>
  <si>
    <t xml:space="preserve">IE Misael Pastrana Borrero </t>
  </si>
  <si>
    <t>IE Agropecuaria Polachayán</t>
  </si>
  <si>
    <t>IE Pedro Leon Torres</t>
  </si>
  <si>
    <t>IE Nuestra Señora de las Lajas</t>
  </si>
  <si>
    <t>IE Luis Irizar Salazar</t>
  </si>
  <si>
    <t>IE San Antonio De Padua - Buesaco</t>
  </si>
  <si>
    <t>IE Nuestra Señora del Rosario - Colón</t>
  </si>
  <si>
    <t>IE Santander - Córdoba</t>
  </si>
  <si>
    <t xml:space="preserve">IE Los Andes de Cuaical </t>
  </si>
  <si>
    <t>IE Sidón</t>
  </si>
  <si>
    <t>IE La Tribuna</t>
  </si>
  <si>
    <t>IE Santa Rosa de Lima - El Rosario</t>
  </si>
  <si>
    <t>IE Nuestra Señora de las Mercedes</t>
  </si>
  <si>
    <t>IE Técnica Agropecuaria Indígena Libardo Ramiro Muñoz</t>
  </si>
  <si>
    <t>IE Normal Superior del Mayo</t>
  </si>
  <si>
    <t>IE San Bartolome</t>
  </si>
  <si>
    <t>IE Palo Verde</t>
  </si>
  <si>
    <t>IE Técnica San Juan Bautista</t>
  </si>
  <si>
    <t>IE Las Marías</t>
  </si>
  <si>
    <t>IE Restrepo</t>
  </si>
  <si>
    <t>IE San Antonio de Padua - Potosí</t>
  </si>
  <si>
    <t>IE Normal Superior Pío XII</t>
  </si>
  <si>
    <t>IE Ricaurte</t>
  </si>
  <si>
    <t xml:space="preserve">IE Tecnica Agroecológica El Motilón  </t>
  </si>
  <si>
    <t>IE Santa Martha</t>
  </si>
  <si>
    <t>IE Sagrado Corazón de Jesús - Sandoná</t>
  </si>
  <si>
    <t>IE el Paramo</t>
  </si>
  <si>
    <t>IE Nuestra Señora del Carmen - Tangua</t>
  </si>
  <si>
    <t>IE De Olaya</t>
  </si>
  <si>
    <t>IE San Francisco de Asis - Ancuya</t>
  </si>
  <si>
    <t>IE Normal Superior La Inmaculada</t>
  </si>
  <si>
    <t>IE San Ignacio</t>
  </si>
  <si>
    <t>IE Técnica Agroecológica del Resguardo de Males</t>
  </si>
  <si>
    <t>IE Mayker</t>
  </si>
  <si>
    <t>IE Nuestra Señora del Carmen - El Charco</t>
  </si>
  <si>
    <t>IE Pompeya</t>
  </si>
  <si>
    <t>IE San Francisco de Asis - La Cruz</t>
  </si>
  <si>
    <t>IE San José de Matituy</t>
  </si>
  <si>
    <t>IE Santander - La Unión</t>
  </si>
  <si>
    <t>IE Merizalde Porvenir</t>
  </si>
  <si>
    <t>IE San Francisco de Asis - Madrigal</t>
  </si>
  <si>
    <t>IE Santa Teresita de Mueses</t>
  </si>
  <si>
    <t xml:space="preserve">IE Técnica Agropecuaria Simón Alvarez </t>
  </si>
  <si>
    <t>IE Técnica Agropecuaria San Gerardo</t>
  </si>
  <si>
    <t>IE Santo Tomás de Aquino</t>
  </si>
  <si>
    <t xml:space="preserve">IE Pablo VI </t>
  </si>
  <si>
    <t>IE Instituto Técnico Girardot</t>
  </si>
  <si>
    <t>IE Yanancha</t>
  </si>
  <si>
    <t>IE San Miguel de Ñambi</t>
  </si>
  <si>
    <t>IE Santa María</t>
  </si>
  <si>
    <t>IE Técnica Agropecuaria Indígena del Resguardo de Males</t>
  </si>
  <si>
    <t>IE Nuestro Señor del Río Chiles</t>
  </si>
  <si>
    <t>IE Río Tapaje</t>
  </si>
  <si>
    <t>IE Rural La Victoria</t>
  </si>
  <si>
    <t>IE Técnica Agroindustrial San Gerardo</t>
  </si>
  <si>
    <t>IE San José Calabazal</t>
  </si>
  <si>
    <t>IE Sánchez</t>
  </si>
  <si>
    <t>IE Técnica Agropecuaria Santa Cecilia</t>
  </si>
  <si>
    <t>IE Pedro de Adrada</t>
  </si>
  <si>
    <t>IE Instituto Teresiano</t>
  </si>
  <si>
    <t>IE Santa Teresita
de Altaquer</t>
  </si>
  <si>
    <t>IE Santa Rosa de Lima - Buesaco</t>
  </si>
  <si>
    <t>IE Panan</t>
  </si>
  <si>
    <t>IE San José del Tapaje</t>
  </si>
  <si>
    <t xml:space="preserve">IE Santa Cruz </t>
  </si>
  <si>
    <t>IE Valparaiso Bajo</t>
  </si>
  <si>
    <t>IE Tablon Panamericano</t>
  </si>
  <si>
    <t>IE San Francisco de Asis - Túquerres</t>
  </si>
  <si>
    <t>IE Tecnológica Agroambiental Bilingue Awa</t>
  </si>
  <si>
    <t>IE Villamoreno</t>
  </si>
  <si>
    <t>IE Sagrado Corazón de Jesús - Cumbal</t>
  </si>
  <si>
    <t>IE Técnica Comercial San Juan Bautista</t>
  </si>
  <si>
    <t>IE San Luis Gonzaga</t>
  </si>
  <si>
    <t>IE Teraimbe</t>
  </si>
  <si>
    <t>IE San Juan de Mayasquer</t>
  </si>
  <si>
    <t>IE San Sebastián de Yascual</t>
  </si>
  <si>
    <t>NO OFICIAL</t>
  </si>
  <si>
    <t>IE Técnica Agropecuaria Indígena Cumbe</t>
  </si>
  <si>
    <t>IE Santander - Túquerres</t>
  </si>
  <si>
    <t>IE Yo Reinaré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</si>
</sst>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yyyy\-mm\-dd;@"/>
  </numFmts>
  <fonts count="38">
    <font>
      <sz val="11"/>
      <color theme="1"/>
      <name val="Calibri"/>
      <family val="2"/>
      <scheme val="minor"/>
    </font>
    <font>
      <b/>
      <sz val="11"/>
      <color theme="1"/>
      <name val="Arial"/>
      <family val="2"/>
    </font>
    <font>
      <sz val="8"/>
      <color theme="1"/>
      <name val="Arial"/>
      <family val="2"/>
    </font>
    <font>
      <b/>
      <sz val="8"/>
      <color theme="1"/>
      <name val="Arial"/>
      <family val="2"/>
    </font>
    <font>
      <b/>
      <i/>
      <sz val="8"/>
      <color theme="1"/>
      <name val="Verdana"/>
      <family val="2"/>
    </font>
    <font>
      <b/>
      <sz val="11"/>
      <color theme="1"/>
      <name val="Calibri"/>
      <family val="2"/>
      <scheme val="minor"/>
    </font>
    <font>
      <b/>
      <sz val="14"/>
      <color theme="1"/>
      <name val="Arial"/>
      <family val="2"/>
    </font>
    <font>
      <sz val="8"/>
      <color theme="1"/>
      <name val="Calibri"/>
      <family val="2"/>
      <scheme val="minor"/>
    </font>
    <font>
      <sz val="9"/>
      <color theme="1"/>
      <name val="Arial"/>
      <family val="2"/>
    </font>
    <font>
      <sz val="9"/>
      <color theme="9" tint="0.39997558519241921"/>
      <name val="Arial"/>
      <family val="2"/>
    </font>
    <font>
      <b/>
      <sz val="9"/>
      <color theme="1"/>
      <name val="Arial"/>
      <family val="2"/>
    </font>
    <font>
      <b/>
      <sz val="9"/>
      <name val="Arial"/>
      <family val="2"/>
    </font>
    <font>
      <b/>
      <i/>
      <sz val="8"/>
      <color theme="0" tint="-0.34998626667073579"/>
      <name val="Verdana"/>
      <family val="2"/>
    </font>
    <font>
      <sz val="8"/>
      <name val="Verdana"/>
      <family val="2"/>
    </font>
    <font>
      <sz val="7"/>
      <name val="Verdana"/>
      <family val="2"/>
    </font>
    <font>
      <b/>
      <sz val="10"/>
      <name val="Arial"/>
      <family val="2"/>
    </font>
    <font>
      <sz val="12"/>
      <color theme="1"/>
      <name val="Arial"/>
      <family val="2"/>
    </font>
    <font>
      <b/>
      <sz val="10"/>
      <color theme="1"/>
      <name val="Arial"/>
      <family val="2"/>
    </font>
    <font>
      <sz val="10"/>
      <name val="Arial"/>
      <family val="2"/>
    </font>
    <font>
      <sz val="12"/>
      <name val="Arial"/>
      <family val="2"/>
    </font>
    <font>
      <sz val="10"/>
      <color theme="1"/>
      <name val="Arial"/>
      <family val="2"/>
    </font>
    <font>
      <b/>
      <sz val="11"/>
      <color indexed="8"/>
      <name val="Calibri"/>
      <family val="2"/>
    </font>
    <font>
      <sz val="9"/>
      <name val="Arial"/>
      <family val="2"/>
    </font>
    <font>
      <sz val="8"/>
      <name val="Arial"/>
      <family val="2"/>
    </font>
    <font>
      <b/>
      <sz val="12"/>
      <color theme="1"/>
      <name val="Arial"/>
      <family val="2"/>
    </font>
    <font>
      <b/>
      <sz val="13"/>
      <color theme="1"/>
      <name val="Arial"/>
      <family val="2"/>
    </font>
    <font>
      <u/>
      <sz val="11"/>
      <color theme="10"/>
      <name val="Calibri"/>
      <family val="2"/>
      <scheme val="minor"/>
    </font>
    <font>
      <sz val="11"/>
      <color theme="1"/>
      <name val="Calibri"/>
      <family val="2"/>
      <scheme val="minor"/>
    </font>
    <font>
      <sz val="8"/>
      <name val="Calibri"/>
      <family val="2"/>
      <scheme val="minor"/>
    </font>
    <font>
      <sz val="11"/>
      <color rgb="FFFF0000"/>
      <name val="Calibri"/>
      <family val="2"/>
      <scheme val="minor"/>
    </font>
    <font>
      <b/>
      <sz val="9"/>
      <color rgb="FFFF0000"/>
      <name val="Arial"/>
      <family val="2"/>
    </font>
    <font>
      <i/>
      <sz val="8"/>
      <color rgb="FFFF0000"/>
      <name val="Arial"/>
      <family val="2"/>
    </font>
    <font>
      <i/>
      <sz val="8"/>
      <color rgb="FFFF0000"/>
      <name val="Verdana"/>
      <family val="2"/>
    </font>
    <font>
      <b/>
      <sz val="11"/>
      <color theme="0"/>
      <name val="Calibri"/>
      <family val="2"/>
      <scheme val="minor"/>
    </font>
    <font>
      <sz val="9"/>
      <color indexed="81"/>
      <name val="Tahoma"/>
      <charset val="1"/>
    </font>
    <font>
      <b/>
      <sz val="9"/>
      <color indexed="81"/>
      <name val="Tahoma"/>
      <charset val="1"/>
    </font>
    <font>
      <sz val="9"/>
      <color indexed="81"/>
      <name val="Tahoma"/>
      <family val="2"/>
    </font>
    <font>
      <b/>
      <sz val="9"/>
      <color indexed="81"/>
      <name val="Tahoma"/>
      <family val="2"/>
    </font>
  </fonts>
  <fills count="12">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theme="4" tint="0.79998168889431442"/>
      </patternFill>
    </fill>
    <fill>
      <patternFill patternType="solid">
        <fgColor theme="4"/>
        <bgColor theme="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theme="5" tint="-0.499984740745262"/>
      </left>
      <right style="double">
        <color theme="5" tint="-0.499984740745262"/>
      </right>
      <top style="double">
        <color theme="5" tint="-0.499984740745262"/>
      </top>
      <bottom style="double">
        <color theme="5" tint="-0.499984740745262"/>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right/>
      <top style="thin">
        <color theme="4" tint="0.39997558519241921"/>
      </top>
      <bottom/>
      <diagonal/>
    </border>
  </borders>
  <cellStyleXfs count="5">
    <xf numFmtId="0" fontId="0" fillId="0" borderId="0"/>
    <xf numFmtId="0" fontId="18" fillId="0" borderId="0"/>
    <xf numFmtId="0" fontId="26" fillId="0" borderId="0" applyNumberFormat="0" applyFill="0" applyBorder="0" applyAlignment="0" applyProtection="0"/>
    <xf numFmtId="43" fontId="18" fillId="0" borderId="0" applyFont="0" applyFill="0" applyBorder="0" applyAlignment="0" applyProtection="0"/>
    <xf numFmtId="0" fontId="27" fillId="0" borderId="0"/>
  </cellStyleXfs>
  <cellXfs count="254">
    <xf numFmtId="0" fontId="0" fillId="0" borderId="0" xfId="0"/>
    <xf numFmtId="0" fontId="0" fillId="6" borderId="0" xfId="0" applyFill="1"/>
    <xf numFmtId="0" fontId="0" fillId="6" borderId="0" xfId="0" applyFill="1" applyProtection="1">
      <protection locked="0"/>
    </xf>
    <xf numFmtId="0" fontId="15" fillId="0" borderId="16" xfId="0" applyFont="1" applyBorder="1" applyAlignment="1">
      <alignment horizontal="center"/>
    </xf>
    <xf numFmtId="0" fontId="15" fillId="0" borderId="17" xfId="0" applyFont="1" applyBorder="1" applyAlignment="1">
      <alignment horizontal="center"/>
    </xf>
    <xf numFmtId="164" fontId="15" fillId="0" borderId="17" xfId="0" applyNumberFormat="1" applyFont="1" applyBorder="1" applyAlignment="1">
      <alignment horizontal="center"/>
    </xf>
    <xf numFmtId="0" fontId="0" fillId="6" borderId="20" xfId="0" applyFill="1" applyBorder="1" applyAlignment="1">
      <alignment vertical="top"/>
    </xf>
    <xf numFmtId="0" fontId="0" fillId="6" borderId="20" xfId="0" applyFill="1" applyBorder="1" applyAlignment="1">
      <alignment wrapText="1"/>
    </xf>
    <xf numFmtId="0" fontId="0" fillId="6" borderId="20" xfId="0" applyFill="1" applyBorder="1" applyAlignment="1">
      <alignment vertical="top" wrapText="1"/>
    </xf>
    <xf numFmtId="0" fontId="0" fillId="6" borderId="20" xfId="0" applyFill="1" applyBorder="1" applyAlignment="1">
      <alignment horizontal="justify" wrapText="1"/>
    </xf>
    <xf numFmtId="0" fontId="7" fillId="6" borderId="0" xfId="0" applyFont="1" applyFill="1" applyAlignment="1">
      <alignment wrapText="1"/>
    </xf>
    <xf numFmtId="1" fontId="0" fillId="6" borderId="0" xfId="0" applyNumberFormat="1" applyFill="1"/>
    <xf numFmtId="0" fontId="0" fillId="6" borderId="0" xfId="0" applyFill="1" applyAlignment="1">
      <alignment wrapText="1"/>
    </xf>
    <xf numFmtId="0" fontId="16" fillId="6" borderId="0" xfId="0" applyFont="1" applyFill="1"/>
    <xf numFmtId="1" fontId="16" fillId="6" borderId="0" xfId="0" applyNumberFormat="1" applyFont="1" applyFill="1"/>
    <xf numFmtId="1" fontId="15" fillId="6" borderId="4" xfId="1" applyNumberFormat="1" applyFont="1" applyFill="1" applyBorder="1" applyAlignment="1">
      <alignment horizontal="center" vertical="center" wrapText="1"/>
    </xf>
    <xf numFmtId="2" fontId="15" fillId="6" borderId="9" xfId="1" applyNumberFormat="1" applyFont="1" applyFill="1" applyBorder="1" applyAlignment="1">
      <alignment horizontal="center" vertical="center" wrapText="1"/>
    </xf>
    <xf numFmtId="1" fontId="15" fillId="6" borderId="1" xfId="1" applyNumberFormat="1" applyFont="1" applyFill="1" applyBorder="1" applyAlignment="1">
      <alignment horizontal="center" vertical="center" wrapText="1"/>
    </xf>
    <xf numFmtId="2" fontId="15" fillId="6" borderId="1" xfId="1" applyNumberFormat="1" applyFont="1" applyFill="1" applyBorder="1" applyAlignment="1">
      <alignment horizontal="center" vertical="center" wrapText="1"/>
    </xf>
    <xf numFmtId="2" fontId="15" fillId="6" borderId="2" xfId="1" applyNumberFormat="1" applyFont="1" applyFill="1" applyBorder="1" applyAlignment="1">
      <alignment horizontal="center" vertical="center" wrapText="1"/>
    </xf>
    <xf numFmtId="2" fontId="15" fillId="6" borderId="4" xfId="1" applyNumberFormat="1" applyFont="1" applyFill="1" applyBorder="1" applyAlignment="1">
      <alignment horizontal="center" vertical="center" wrapText="1"/>
    </xf>
    <xf numFmtId="1" fontId="11" fillId="6" borderId="2" xfId="1" applyNumberFormat="1" applyFont="1" applyFill="1" applyBorder="1" applyAlignment="1">
      <alignment horizontal="center" vertical="center" wrapText="1"/>
    </xf>
    <xf numFmtId="2" fontId="11" fillId="6" borderId="1" xfId="1" applyNumberFormat="1" applyFont="1" applyFill="1" applyBorder="1" applyAlignment="1">
      <alignment horizontal="center" vertical="center" wrapText="1"/>
    </xf>
    <xf numFmtId="1" fontId="11" fillId="6" borderId="3" xfId="1" applyNumberFormat="1" applyFont="1" applyFill="1" applyBorder="1" applyAlignment="1">
      <alignment horizontal="center" vertical="center" wrapText="1"/>
    </xf>
    <xf numFmtId="1" fontId="11" fillId="6" borderId="1" xfId="1" applyNumberFormat="1" applyFont="1" applyFill="1" applyBorder="1" applyAlignment="1">
      <alignment horizontal="center" vertical="center" wrapText="1"/>
    </xf>
    <xf numFmtId="2" fontId="11" fillId="6" borderId="4" xfId="1" applyNumberFormat="1" applyFont="1" applyFill="1" applyBorder="1" applyAlignment="1">
      <alignment horizontal="center" vertical="center" wrapText="1"/>
    </xf>
    <xf numFmtId="0" fontId="16" fillId="6" borderId="1" xfId="0" applyFont="1" applyFill="1" applyBorder="1" applyAlignment="1">
      <alignment vertical="center"/>
    </xf>
    <xf numFmtId="2" fontId="18" fillId="6" borderId="3" xfId="1" applyNumberFormat="1" applyFill="1" applyBorder="1" applyAlignment="1">
      <alignment vertical="center"/>
    </xf>
    <xf numFmtId="0" fontId="20" fillId="6" borderId="1" xfId="0" applyFont="1" applyFill="1" applyBorder="1" applyAlignment="1">
      <alignment vertical="center"/>
    </xf>
    <xf numFmtId="2" fontId="18" fillId="6" borderId="1" xfId="1" applyNumberFormat="1" applyFill="1" applyBorder="1" applyAlignment="1">
      <alignment vertical="center"/>
    </xf>
    <xf numFmtId="1" fontId="18" fillId="7" borderId="1" xfId="1" applyNumberFormat="1" applyFill="1" applyBorder="1" applyAlignment="1">
      <alignment vertical="center"/>
    </xf>
    <xf numFmtId="2" fontId="18" fillId="6" borderId="4" xfId="1" applyNumberFormat="1" applyFill="1" applyBorder="1" applyAlignment="1">
      <alignment vertical="center"/>
    </xf>
    <xf numFmtId="0" fontId="18" fillId="6" borderId="2" xfId="1" applyFill="1" applyBorder="1" applyAlignment="1">
      <alignment vertical="center"/>
    </xf>
    <xf numFmtId="0" fontId="18" fillId="6" borderId="1" xfId="1" applyFill="1" applyBorder="1" applyAlignment="1">
      <alignment vertical="center"/>
    </xf>
    <xf numFmtId="0" fontId="19" fillId="6" borderId="2" xfId="1" applyFont="1" applyFill="1" applyBorder="1" applyAlignment="1">
      <alignment horizontal="center" vertical="center"/>
    </xf>
    <xf numFmtId="2" fontId="18" fillId="6" borderId="1" xfId="1" applyNumberFormat="1" applyFill="1" applyBorder="1" applyAlignment="1">
      <alignment horizontal="center" vertical="center"/>
    </xf>
    <xf numFmtId="0" fontId="18" fillId="6" borderId="3" xfId="1" applyFill="1" applyBorder="1" applyAlignment="1">
      <alignment horizontal="center" vertical="center"/>
    </xf>
    <xf numFmtId="0" fontId="18" fillId="6" borderId="1" xfId="1" applyFill="1" applyBorder="1" applyAlignment="1">
      <alignment horizontal="center" vertical="center"/>
    </xf>
    <xf numFmtId="2" fontId="18" fillId="0" borderId="4" xfId="1" applyNumberFormat="1" applyBorder="1" applyAlignment="1">
      <alignment horizontal="center" vertical="center"/>
    </xf>
    <xf numFmtId="1" fontId="15" fillId="7" borderId="4" xfId="1" applyNumberFormat="1" applyFont="1" applyFill="1" applyBorder="1" applyAlignment="1">
      <alignment vertical="center" wrapText="1"/>
    </xf>
    <xf numFmtId="1" fontId="2" fillId="6" borderId="0" xfId="0" applyNumberFormat="1" applyFont="1" applyFill="1"/>
    <xf numFmtId="2" fontId="8" fillId="6" borderId="0" xfId="0" applyNumberFormat="1" applyFont="1" applyFill="1"/>
    <xf numFmtId="0" fontId="16" fillId="6" borderId="0" xfId="0" applyFont="1" applyFill="1" applyAlignment="1">
      <alignment wrapText="1"/>
    </xf>
    <xf numFmtId="0" fontId="8" fillId="6" borderId="0" xfId="0" applyFont="1" applyFill="1" applyAlignment="1">
      <alignment horizontal="right" vertical="top"/>
    </xf>
    <xf numFmtId="0" fontId="7" fillId="6" borderId="0" xfId="0" applyFont="1" applyFill="1" applyAlignment="1">
      <alignment horizontal="center" wrapText="1"/>
    </xf>
    <xf numFmtId="0" fontId="2" fillId="6" borderId="0" xfId="0" applyFont="1" applyFill="1" applyAlignment="1">
      <alignment wrapText="1"/>
    </xf>
    <xf numFmtId="0" fontId="2" fillId="6" borderId="0" xfId="0" applyFont="1" applyFill="1" applyAlignment="1">
      <alignment horizontal="center" wrapText="1"/>
    </xf>
    <xf numFmtId="0" fontId="2" fillId="6" borderId="0" xfId="0" applyFont="1" applyFill="1"/>
    <xf numFmtId="0" fontId="8" fillId="6" borderId="0" xfId="0" applyFont="1" applyFill="1" applyAlignment="1">
      <alignment horizontal="right"/>
    </xf>
    <xf numFmtId="0" fontId="2" fillId="0" borderId="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19" fillId="6" borderId="1" xfId="1" applyFont="1" applyFill="1" applyBorder="1" applyAlignment="1">
      <alignment horizontal="center" vertical="center" wrapText="1"/>
    </xf>
    <xf numFmtId="0" fontId="16" fillId="0" borderId="1" xfId="0" applyFont="1" applyBorder="1" applyAlignment="1">
      <alignment horizontal="center" vertical="center" wrapText="1"/>
    </xf>
    <xf numFmtId="0" fontId="6" fillId="6" borderId="0" xfId="0" applyFont="1" applyFill="1" applyAlignment="1">
      <alignment vertical="center" wrapText="1"/>
    </xf>
    <xf numFmtId="165" fontId="15" fillId="0" borderId="18" xfId="0" applyNumberFormat="1" applyFont="1" applyBorder="1" applyAlignment="1">
      <alignment horizontal="center"/>
    </xf>
    <xf numFmtId="0" fontId="15" fillId="0" borderId="30" xfId="0" applyFont="1" applyBorder="1"/>
    <xf numFmtId="0" fontId="15" fillId="0" borderId="31" xfId="0" applyFont="1" applyBorder="1"/>
    <xf numFmtId="0" fontId="15" fillId="0" borderId="32" xfId="0" applyFont="1" applyBorder="1"/>
    <xf numFmtId="0" fontId="0" fillId="10" borderId="41" xfId="0" applyFill="1" applyBorder="1"/>
    <xf numFmtId="0" fontId="0" fillId="0" borderId="42" xfId="0" applyBorder="1"/>
    <xf numFmtId="0" fontId="0" fillId="10" borderId="42" xfId="0" applyFill="1" applyBorder="1"/>
    <xf numFmtId="0" fontId="0" fillId="10" borderId="43" xfId="0" applyFill="1" applyBorder="1"/>
    <xf numFmtId="0" fontId="0" fillId="0" borderId="41" xfId="0" applyBorder="1"/>
    <xf numFmtId="0" fontId="0" fillId="10" borderId="44" xfId="0" applyFill="1" applyBorder="1"/>
    <xf numFmtId="0" fontId="0" fillId="10" borderId="45" xfId="0" applyFill="1" applyBorder="1"/>
    <xf numFmtId="0" fontId="0" fillId="10" borderId="46" xfId="0" applyFill="1" applyBorder="1"/>
    <xf numFmtId="0" fontId="0" fillId="0" borderId="0" xfId="0" applyAlignment="1">
      <alignment wrapText="1"/>
    </xf>
    <xf numFmtId="0" fontId="29" fillId="6" borderId="0" xfId="0" applyFont="1" applyFill="1" applyProtection="1">
      <protection locked="0"/>
    </xf>
    <xf numFmtId="0" fontId="10" fillId="4" borderId="10" xfId="0" applyFont="1" applyFill="1" applyBorder="1" applyAlignment="1">
      <alignment horizontal="center" vertical="center" wrapText="1"/>
    </xf>
    <xf numFmtId="0" fontId="1" fillId="6" borderId="20" xfId="0" applyFont="1" applyFill="1" applyBorder="1" applyAlignment="1">
      <alignment horizontal="left" vertical="top"/>
    </xf>
    <xf numFmtId="0" fontId="1" fillId="6" borderId="0" xfId="0" applyFont="1" applyFill="1" applyAlignment="1">
      <alignment horizontal="right" vertical="center"/>
    </xf>
    <xf numFmtId="0" fontId="1" fillId="6" borderId="0" xfId="0" applyFont="1" applyFill="1"/>
    <xf numFmtId="0" fontId="1" fillId="4" borderId="20" xfId="0" applyFont="1" applyFill="1" applyBorder="1" applyAlignment="1" applyProtection="1">
      <alignment horizontal="left" vertical="top"/>
      <protection locked="0"/>
    </xf>
    <xf numFmtId="0" fontId="26" fillId="4" borderId="20" xfId="2" applyFill="1" applyBorder="1" applyAlignment="1" applyProtection="1">
      <alignment horizontal="left"/>
      <protection locked="0"/>
    </xf>
    <xf numFmtId="0" fontId="2" fillId="4" borderId="20" xfId="0" applyFont="1" applyFill="1" applyBorder="1" applyAlignment="1" applyProtection="1">
      <alignment horizontal="left"/>
      <protection locked="0"/>
    </xf>
    <xf numFmtId="0" fontId="0" fillId="6" borderId="11" xfId="0" applyFill="1" applyBorder="1"/>
    <xf numFmtId="0" fontId="0" fillId="6" borderId="12" xfId="0" applyFill="1" applyBorder="1"/>
    <xf numFmtId="0" fontId="0" fillId="6" borderId="15" xfId="0" applyFill="1" applyBorder="1"/>
    <xf numFmtId="0" fontId="0" fillId="6" borderId="14" xfId="0" applyFill="1" applyBorder="1"/>
    <xf numFmtId="0" fontId="0" fillId="6" borderId="9" xfId="0" applyFill="1" applyBorder="1"/>
    <xf numFmtId="0" fontId="4" fillId="6" borderId="0" xfId="0" applyFont="1" applyFill="1"/>
    <xf numFmtId="0" fontId="12" fillId="6" borderId="0" xfId="0" applyFont="1" applyFill="1" applyAlignment="1">
      <alignment horizontal="center" vertical="top"/>
    </xf>
    <xf numFmtId="0" fontId="32" fillId="6" borderId="0" xfId="0" applyFont="1" applyFill="1" applyAlignment="1">
      <alignment horizontal="left" vertical="top"/>
    </xf>
    <xf numFmtId="0" fontId="31" fillId="6" borderId="0" xfId="0" applyFont="1" applyFill="1" applyAlignment="1">
      <alignment vertical="center"/>
    </xf>
    <xf numFmtId="0" fontId="13" fillId="6" borderId="0" xfId="0" applyFont="1" applyFill="1" applyAlignment="1">
      <alignment wrapText="1"/>
    </xf>
    <xf numFmtId="0" fontId="10" fillId="6" borderId="0" xfId="0" applyFont="1" applyFill="1" applyAlignment="1">
      <alignment horizontal="right" vertical="top"/>
    </xf>
    <xf numFmtId="0" fontId="11" fillId="6" borderId="29" xfId="0" applyFont="1" applyFill="1" applyBorder="1" applyAlignment="1">
      <alignment horizontal="right" vertical="top" wrapText="1"/>
    </xf>
    <xf numFmtId="0" fontId="10" fillId="6" borderId="0" xfId="0" applyFont="1" applyFill="1" applyAlignment="1">
      <alignment horizontal="right"/>
    </xf>
    <xf numFmtId="0" fontId="0" fillId="6" borderId="0" xfId="0" applyFill="1" applyAlignment="1">
      <alignment horizontal="left" vertical="top"/>
    </xf>
    <xf numFmtId="0" fontId="0" fillId="6" borderId="0" xfId="0" applyFill="1" applyAlignment="1">
      <alignment horizontal="center" vertical="center"/>
    </xf>
    <xf numFmtId="0" fontId="3"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7" xfId="0" applyFont="1" applyBorder="1" applyAlignment="1">
      <alignment vertical="center" wrapText="1"/>
    </xf>
    <xf numFmtId="0" fontId="10" fillId="4" borderId="7" xfId="0" applyFont="1" applyFill="1" applyBorder="1" applyAlignment="1">
      <alignment horizontal="right" vertical="center"/>
    </xf>
    <xf numFmtId="0" fontId="11" fillId="4" borderId="7" xfId="0" applyFont="1" applyFill="1" applyBorder="1" applyAlignment="1">
      <alignment horizontal="center" vertical="center"/>
    </xf>
    <xf numFmtId="0" fontId="10" fillId="4" borderId="10" xfId="0" applyFont="1" applyFill="1" applyBorder="1" applyAlignment="1">
      <alignment horizontal="right" vertical="center" wrapText="1"/>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wrapText="1"/>
    </xf>
    <xf numFmtId="0" fontId="2" fillId="0" borderId="1" xfId="0" applyFont="1" applyBorder="1" applyAlignment="1">
      <alignment horizontal="left" vertical="center" wrapText="1"/>
    </xf>
    <xf numFmtId="0" fontId="10" fillId="4" borderId="7"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1" xfId="0" applyFont="1" applyFill="1" applyBorder="1" applyAlignment="1">
      <alignment horizontal="center" vertical="center"/>
    </xf>
    <xf numFmtId="0" fontId="7" fillId="6" borderId="0" xfId="0" applyFont="1" applyFill="1"/>
    <xf numFmtId="0" fontId="10" fillId="4" borderId="1" xfId="0" applyFont="1" applyFill="1" applyBorder="1" applyAlignment="1">
      <alignment horizontal="right" vertical="center"/>
    </xf>
    <xf numFmtId="0" fontId="10" fillId="4" borderId="4" xfId="0" applyFont="1" applyFill="1" applyBorder="1" applyAlignment="1">
      <alignment horizontal="center" vertical="center"/>
    </xf>
    <xf numFmtId="0" fontId="3" fillId="0" borderId="1" xfId="0" applyFont="1" applyBorder="1" applyAlignment="1">
      <alignment horizontal="center" vertical="center" wrapText="1"/>
    </xf>
    <xf numFmtId="0" fontId="10"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10" fillId="4" borderId="10" xfId="0" applyFont="1" applyFill="1" applyBorder="1" applyAlignment="1">
      <alignment horizontal="right" vertical="center"/>
    </xf>
    <xf numFmtId="0" fontId="10" fillId="4" borderId="10" xfId="0" applyFont="1" applyFill="1" applyBorder="1" applyAlignment="1">
      <alignment horizontal="center" vertical="center"/>
    </xf>
    <xf numFmtId="0" fontId="1" fillId="7" borderId="28" xfId="0" applyFont="1" applyFill="1" applyBorder="1" applyAlignment="1">
      <alignment horizontal="center" vertical="center" wrapText="1"/>
    </xf>
    <xf numFmtId="0" fontId="1" fillId="8" borderId="28" xfId="0" applyFont="1" applyFill="1" applyBorder="1" applyAlignment="1">
      <alignment horizontal="center" vertical="center" wrapText="1"/>
    </xf>
    <xf numFmtId="0" fontId="33" fillId="11" borderId="41" xfId="0" applyFont="1" applyFill="1" applyBorder="1"/>
    <xf numFmtId="0" fontId="2" fillId="0" borderId="0" xfId="0" applyFont="1"/>
    <xf numFmtId="0" fontId="8" fillId="0" borderId="0" xfId="0" applyFont="1" applyAlignment="1">
      <alignment horizontal="right"/>
    </xf>
    <xf numFmtId="1" fontId="0" fillId="0" borderId="0" xfId="0" applyNumberFormat="1"/>
    <xf numFmtId="0" fontId="8" fillId="0" borderId="2"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8" fillId="0" borderId="4" xfId="0" applyFont="1" applyBorder="1" applyAlignment="1" applyProtection="1">
      <alignment horizont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1" fillId="4" borderId="21" xfId="0" applyFont="1" applyFill="1" applyBorder="1" applyAlignment="1" applyProtection="1">
      <alignment horizontal="left"/>
      <protection locked="0"/>
    </xf>
    <xf numFmtId="0" fontId="1" fillId="4" borderId="19" xfId="0" applyFont="1" applyFill="1" applyBorder="1" applyAlignment="1" applyProtection="1">
      <alignment horizontal="left"/>
      <protection locked="0"/>
    </xf>
    <xf numFmtId="0" fontId="1" fillId="4" borderId="22" xfId="0" applyFont="1" applyFill="1" applyBorder="1" applyAlignment="1" applyProtection="1">
      <alignment horizontal="left"/>
      <protection locked="0"/>
    </xf>
    <xf numFmtId="0" fontId="23" fillId="4" borderId="21" xfId="0" applyFont="1" applyFill="1" applyBorder="1" applyAlignment="1" applyProtection="1">
      <alignment horizontal="left"/>
      <protection locked="0"/>
    </xf>
    <xf numFmtId="0" fontId="23" fillId="4" borderId="19" xfId="0" applyFont="1" applyFill="1" applyBorder="1" applyAlignment="1" applyProtection="1">
      <alignment horizontal="left"/>
      <protection locked="0"/>
    </xf>
    <xf numFmtId="0" fontId="23" fillId="4" borderId="22" xfId="0" applyFont="1" applyFill="1" applyBorder="1" applyAlignment="1" applyProtection="1">
      <alignment horizontal="left"/>
      <protection locked="0"/>
    </xf>
    <xf numFmtId="0" fontId="8" fillId="4" borderId="11" xfId="0" applyFont="1" applyFill="1" applyBorder="1" applyAlignment="1">
      <alignment horizontal="center" wrapText="1"/>
    </xf>
    <xf numFmtId="0" fontId="8" fillId="4" borderId="12" xfId="0" applyFont="1" applyFill="1" applyBorder="1" applyAlignment="1">
      <alignment horizontal="center" wrapText="1"/>
    </xf>
    <xf numFmtId="0" fontId="8" fillId="4" borderId="13" xfId="0" applyFont="1" applyFill="1" applyBorder="1" applyAlignment="1">
      <alignment horizont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0" xfId="0" applyFont="1" applyBorder="1" applyAlignment="1">
      <alignment horizontal="center" vertical="center" wrapText="1"/>
    </xf>
    <xf numFmtId="0" fontId="8" fillId="0" borderId="11"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4" borderId="2" xfId="0" applyFont="1" applyFill="1" applyBorder="1" applyAlignment="1">
      <alignment horizontal="center" wrapText="1"/>
    </xf>
    <xf numFmtId="0" fontId="8" fillId="4" borderId="3" xfId="0" applyFont="1" applyFill="1" applyBorder="1" applyAlignment="1">
      <alignment horizontal="center" wrapText="1"/>
    </xf>
    <xf numFmtId="0" fontId="8" fillId="4" borderId="4" xfId="0" applyFont="1" applyFill="1" applyBorder="1" applyAlignment="1">
      <alignment horizont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7" xfId="0" applyFont="1" applyBorder="1" applyAlignment="1">
      <alignment horizontal="center" vertical="center" wrapText="1"/>
    </xf>
    <xf numFmtId="0" fontId="9" fillId="4" borderId="11" xfId="0" applyFont="1" applyFill="1" applyBorder="1" applyAlignment="1">
      <alignment horizontal="center"/>
    </xf>
    <xf numFmtId="0" fontId="9" fillId="4" borderId="12" xfId="0" applyFont="1" applyFill="1" applyBorder="1" applyAlignment="1">
      <alignment horizontal="center"/>
    </xf>
    <xf numFmtId="0" fontId="9" fillId="4" borderId="13" xfId="0" applyFont="1" applyFill="1" applyBorder="1" applyAlignment="1">
      <alignment horizontal="center"/>
    </xf>
    <xf numFmtId="0" fontId="9" fillId="4" borderId="2" xfId="0" applyFont="1" applyFill="1" applyBorder="1" applyAlignment="1">
      <alignment horizontal="center"/>
    </xf>
    <xf numFmtId="0" fontId="9" fillId="4" borderId="3" xfId="0" applyFont="1" applyFill="1" applyBorder="1" applyAlignment="1">
      <alignment horizontal="center"/>
    </xf>
    <xf numFmtId="0" fontId="9" fillId="4" borderId="4" xfId="0" applyFont="1" applyFill="1" applyBorder="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8" fillId="0" borderId="11" xfId="0" applyFont="1" applyBorder="1" applyAlignment="1" applyProtection="1">
      <alignment horizontal="center" wrapText="1"/>
      <protection locked="0"/>
    </xf>
    <xf numFmtId="0" fontId="8" fillId="0" borderId="12" xfId="0" applyFont="1" applyBorder="1" applyAlignment="1" applyProtection="1">
      <alignment horizontal="center" wrapText="1"/>
      <protection locked="0"/>
    </xf>
    <xf numFmtId="0" fontId="8" fillId="0" borderId="13" xfId="0" applyFont="1" applyBorder="1" applyAlignment="1" applyProtection="1">
      <alignment horizontal="center" wrapText="1"/>
      <protection locked="0"/>
    </xf>
    <xf numFmtId="0" fontId="2" fillId="6" borderId="11" xfId="0" applyFont="1" applyFill="1" applyBorder="1" applyAlignment="1">
      <alignment horizontal="center" wrapText="1"/>
    </xf>
    <xf numFmtId="0" fontId="2" fillId="6" borderId="12" xfId="0" applyFont="1" applyFill="1" applyBorder="1" applyAlignment="1">
      <alignment horizontal="center" wrapText="1"/>
    </xf>
    <xf numFmtId="0" fontId="2" fillId="6" borderId="13" xfId="0" applyFont="1" applyFill="1" applyBorder="1" applyAlignment="1">
      <alignment horizontal="center" wrapText="1"/>
    </xf>
    <xf numFmtId="0" fontId="22" fillId="4" borderId="20" xfId="0" applyFont="1" applyFill="1" applyBorder="1" applyAlignment="1" applyProtection="1">
      <alignment horizontal="left" vertical="top" wrapText="1"/>
      <protection locked="0"/>
    </xf>
    <xf numFmtId="0" fontId="24" fillId="6" borderId="36" xfId="0" applyFont="1" applyFill="1" applyBorder="1" applyAlignment="1">
      <alignment horizontal="center" vertical="center" wrapText="1"/>
    </xf>
    <xf numFmtId="0" fontId="24" fillId="6" borderId="20" xfId="0" applyFont="1" applyFill="1" applyBorder="1" applyAlignment="1">
      <alignment horizontal="center" vertical="center" wrapText="1"/>
    </xf>
    <xf numFmtId="0" fontId="24" fillId="6" borderId="37" xfId="0" applyFont="1" applyFill="1" applyBorder="1" applyAlignment="1">
      <alignment horizontal="center" vertical="center" wrapText="1"/>
    </xf>
    <xf numFmtId="0" fontId="24" fillId="6" borderId="38" xfId="0" applyFont="1" applyFill="1" applyBorder="1" applyAlignment="1">
      <alignment horizontal="center" vertical="center" wrapText="1"/>
    </xf>
    <xf numFmtId="0" fontId="24" fillId="6" borderId="39" xfId="0" applyFont="1" applyFill="1" applyBorder="1" applyAlignment="1">
      <alignment horizontal="center" vertical="center" wrapText="1"/>
    </xf>
    <xf numFmtId="0" fontId="24" fillId="6" borderId="40" xfId="0" applyFont="1" applyFill="1" applyBorder="1" applyAlignment="1">
      <alignment horizontal="center" vertic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24" fillId="6" borderId="33" xfId="0" applyFont="1" applyFill="1" applyBorder="1" applyAlignment="1">
      <alignment horizontal="center" vertical="center"/>
    </xf>
    <xf numFmtId="0" fontId="24" fillId="6" borderId="34" xfId="0" applyFont="1" applyFill="1" applyBorder="1" applyAlignment="1">
      <alignment horizontal="center" vertical="center"/>
    </xf>
    <xf numFmtId="0" fontId="24" fillId="6" borderId="35" xfId="0" applyFont="1" applyFill="1" applyBorder="1" applyAlignment="1">
      <alignment horizontal="center" vertical="center"/>
    </xf>
    <xf numFmtId="0" fontId="24" fillId="6" borderId="36" xfId="0" applyFont="1" applyFill="1" applyBorder="1" applyAlignment="1">
      <alignment horizontal="center" vertical="center"/>
    </xf>
    <xf numFmtId="0" fontId="24" fillId="6" borderId="20" xfId="0" applyFont="1" applyFill="1" applyBorder="1" applyAlignment="1">
      <alignment horizontal="center" vertical="center"/>
    </xf>
    <xf numFmtId="0" fontId="24" fillId="6" borderId="37" xfId="0" applyFont="1" applyFill="1" applyBorder="1" applyAlignment="1">
      <alignment horizontal="center" vertical="center"/>
    </xf>
    <xf numFmtId="0" fontId="14" fillId="6" borderId="0" xfId="0" applyFont="1" applyFill="1" applyAlignment="1">
      <alignment horizontal="center" wrapText="1"/>
    </xf>
    <xf numFmtId="0" fontId="25" fillId="3" borderId="11"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5" fillId="3" borderId="13"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25" fillId="3" borderId="7" xfId="0" applyFont="1" applyFill="1" applyBorder="1" applyAlignment="1">
      <alignment horizontal="center" vertical="center" wrapText="1"/>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17" fillId="0" borderId="5" xfId="0" applyFont="1" applyBorder="1" applyAlignment="1">
      <alignment horizontal="center" vertical="center"/>
    </xf>
    <xf numFmtId="0" fontId="15" fillId="0" borderId="12" xfId="1" applyFont="1" applyBorder="1" applyAlignment="1">
      <alignment horizontal="center" vertical="center"/>
    </xf>
    <xf numFmtId="0" fontId="15" fillId="0" borderId="0" xfId="1" applyFont="1" applyAlignment="1">
      <alignment horizontal="center" vertical="center"/>
    </xf>
    <xf numFmtId="0" fontId="15" fillId="0" borderId="9" xfId="1" applyFont="1" applyBorder="1" applyAlignment="1">
      <alignment horizontal="center" vertical="center"/>
    </xf>
    <xf numFmtId="0" fontId="15" fillId="6" borderId="10" xfId="1" applyFont="1" applyFill="1" applyBorder="1" applyAlignment="1">
      <alignment horizontal="center" vertical="center" wrapText="1"/>
    </xf>
    <xf numFmtId="0" fontId="15" fillId="6" borderId="6" xfId="1" applyFont="1" applyFill="1" applyBorder="1" applyAlignment="1">
      <alignment horizontal="center" vertical="center" wrapText="1"/>
    </xf>
    <xf numFmtId="0" fontId="15" fillId="6" borderId="5" xfId="1" applyFont="1" applyFill="1" applyBorder="1" applyAlignment="1">
      <alignment horizontal="center" vertical="center" wrapText="1"/>
    </xf>
    <xf numFmtId="2" fontId="15" fillId="0" borderId="12" xfId="1" applyNumberFormat="1" applyFont="1" applyBorder="1" applyAlignment="1">
      <alignment horizontal="center" vertical="center"/>
    </xf>
    <xf numFmtId="2" fontId="15" fillId="0" borderId="23" xfId="1" applyNumberFormat="1" applyFont="1" applyBorder="1" applyAlignment="1">
      <alignment horizontal="center" vertical="center"/>
    </xf>
    <xf numFmtId="2" fontId="15" fillId="0" borderId="24" xfId="1" applyNumberFormat="1" applyFont="1" applyBorder="1" applyAlignment="1">
      <alignment horizontal="center" vertical="center"/>
    </xf>
    <xf numFmtId="2" fontId="15" fillId="6" borderId="2" xfId="1" applyNumberFormat="1" applyFont="1" applyFill="1" applyBorder="1" applyAlignment="1">
      <alignment horizontal="center" vertical="center" wrapText="1" readingOrder="1"/>
    </xf>
    <xf numFmtId="2" fontId="15" fillId="6" borderId="4" xfId="1" applyNumberFormat="1" applyFont="1" applyFill="1" applyBorder="1" applyAlignment="1">
      <alignment horizontal="center" vertical="center" wrapText="1" readingOrder="1"/>
    </xf>
    <xf numFmtId="1" fontId="11" fillId="7" borderId="10" xfId="1" applyNumberFormat="1" applyFont="1" applyFill="1" applyBorder="1" applyAlignment="1">
      <alignment horizontal="center" vertical="center" wrapText="1"/>
    </xf>
    <xf numFmtId="1" fontId="11" fillId="7" borderId="5" xfId="1" applyNumberFormat="1" applyFont="1" applyFill="1" applyBorder="1" applyAlignment="1">
      <alignment horizontal="center" vertical="center" wrapText="1"/>
    </xf>
    <xf numFmtId="0" fontId="15" fillId="0" borderId="24" xfId="1" applyFont="1" applyBorder="1" applyAlignment="1">
      <alignment horizontal="center" vertical="center"/>
    </xf>
    <xf numFmtId="0" fontId="15" fillId="0" borderId="13" xfId="1" applyFont="1" applyBorder="1" applyAlignment="1">
      <alignment horizontal="center" vertical="center"/>
    </xf>
    <xf numFmtId="2" fontId="15" fillId="6" borderId="3" xfId="1" applyNumberFormat="1" applyFont="1" applyFill="1" applyBorder="1" applyAlignment="1">
      <alignment horizontal="center" vertical="center" wrapText="1" readingOrder="1"/>
    </xf>
    <xf numFmtId="1" fontId="16" fillId="9" borderId="28" xfId="0" applyNumberFormat="1" applyFont="1" applyFill="1" applyBorder="1" applyAlignment="1" applyProtection="1">
      <alignment horizontal="left" vertical="top" wrapText="1"/>
      <protection locked="0"/>
    </xf>
    <xf numFmtId="2" fontId="11" fillId="6" borderId="2" xfId="1" applyNumberFormat="1" applyFont="1" applyFill="1" applyBorder="1" applyAlignment="1">
      <alignment horizontal="center" vertical="center" wrapText="1" readingOrder="1"/>
    </xf>
    <xf numFmtId="2" fontId="11" fillId="6" borderId="4" xfId="1" applyNumberFormat="1" applyFont="1" applyFill="1" applyBorder="1" applyAlignment="1">
      <alignment horizontal="center" vertical="center" wrapText="1" readingOrder="1"/>
    </xf>
    <xf numFmtId="0" fontId="0" fillId="9" borderId="28" xfId="0" applyFill="1" applyBorder="1" applyAlignment="1" applyProtection="1">
      <alignment horizontal="left" vertical="top"/>
      <protection locked="0"/>
    </xf>
    <xf numFmtId="1" fontId="24" fillId="9" borderId="28" xfId="0" applyNumberFormat="1" applyFont="1" applyFill="1" applyBorder="1" applyAlignment="1">
      <alignment horizontal="center" vertical="center" wrapText="1"/>
    </xf>
    <xf numFmtId="0" fontId="5" fillId="9" borderId="28" xfId="0" applyFont="1" applyFill="1" applyBorder="1" applyAlignment="1">
      <alignment horizontal="center" vertical="center"/>
    </xf>
    <xf numFmtId="0" fontId="16" fillId="9" borderId="28" xfId="0" applyFont="1" applyFill="1" applyBorder="1" applyAlignment="1" applyProtection="1">
      <alignment horizontal="left" vertical="top" wrapText="1"/>
      <protection locked="0"/>
    </xf>
    <xf numFmtId="0" fontId="0" fillId="6" borderId="11" xfId="0" applyFill="1" applyBorder="1" applyAlignment="1">
      <alignment horizontal="center"/>
    </xf>
    <xf numFmtId="0" fontId="0" fillId="6" borderId="12" xfId="0" applyFill="1" applyBorder="1" applyAlignment="1">
      <alignment horizontal="center"/>
    </xf>
    <xf numFmtId="0" fontId="0" fillId="6" borderId="15" xfId="0" applyFill="1" applyBorder="1" applyAlignment="1">
      <alignment horizontal="center"/>
    </xf>
    <xf numFmtId="0" fontId="0" fillId="6" borderId="0" xfId="0" applyFill="1" applyAlignment="1">
      <alignment horizontal="center"/>
    </xf>
    <xf numFmtId="0" fontId="0" fillId="6" borderId="14" xfId="0" applyFill="1" applyBorder="1" applyAlignment="1">
      <alignment horizontal="center"/>
    </xf>
    <xf numFmtId="0" fontId="0" fillId="6" borderId="9" xfId="0" applyFill="1" applyBorder="1" applyAlignment="1">
      <alignment horizontal="center"/>
    </xf>
    <xf numFmtId="0" fontId="2" fillId="0" borderId="21" xfId="0" applyFont="1" applyBorder="1" applyAlignment="1">
      <alignment horizontal="left"/>
    </xf>
    <xf numFmtId="0" fontId="2" fillId="0" borderId="22" xfId="0" applyFont="1" applyBorder="1" applyAlignment="1">
      <alignment horizontal="left"/>
    </xf>
    <xf numFmtId="0" fontId="23" fillId="0" borderId="20" xfId="0" applyFont="1" applyBorder="1" applyAlignment="1">
      <alignment horizontal="left"/>
    </xf>
    <xf numFmtId="0" fontId="23" fillId="0" borderId="21" xfId="0" applyFont="1" applyBorder="1" applyAlignment="1">
      <alignment horizontal="left"/>
    </xf>
    <xf numFmtId="0" fontId="23" fillId="0" borderId="19" xfId="0" applyFont="1" applyBorder="1" applyAlignment="1">
      <alignment horizontal="left"/>
    </xf>
    <xf numFmtId="0" fontId="23" fillId="0" borderId="22" xfId="0" applyFont="1" applyBorder="1" applyAlignment="1">
      <alignment horizontal="left"/>
    </xf>
    <xf numFmtId="0" fontId="7" fillId="6" borderId="0" xfId="0" applyFont="1" applyFill="1" applyAlignment="1">
      <alignment horizontal="center" wrapText="1"/>
    </xf>
    <xf numFmtId="0" fontId="22" fillId="6" borderId="29" xfId="0" applyFont="1" applyFill="1" applyBorder="1" applyAlignment="1">
      <alignment horizontal="left" vertical="top" wrapText="1"/>
    </xf>
    <xf numFmtId="0" fontId="1" fillId="6" borderId="20" xfId="0" applyFont="1" applyFill="1" applyBorder="1" applyAlignment="1">
      <alignment horizontal="left"/>
    </xf>
    <xf numFmtId="0" fontId="5" fillId="6" borderId="20" xfId="0" applyFont="1" applyFill="1" applyBorder="1" applyAlignment="1">
      <alignment horizontal="center"/>
    </xf>
    <xf numFmtId="0" fontId="0" fillId="6" borderId="21" xfId="0" applyFill="1" applyBorder="1" applyAlignment="1">
      <alignment horizontal="center" wrapText="1"/>
    </xf>
    <xf numFmtId="0" fontId="5" fillId="6" borderId="22" xfId="0" applyFont="1" applyFill="1" applyBorder="1" applyAlignment="1">
      <alignment horizontal="center" wrapText="1"/>
    </xf>
    <xf numFmtId="0" fontId="0" fillId="6" borderId="20" xfId="0" applyFill="1" applyBorder="1" applyAlignment="1">
      <alignment horizontal="justify" vertical="top" wrapText="1"/>
    </xf>
    <xf numFmtId="0" fontId="0" fillId="6" borderId="25" xfId="0" applyFill="1" applyBorder="1" applyAlignment="1">
      <alignment horizontal="justify" vertical="top" wrapText="1"/>
    </xf>
    <xf numFmtId="0" fontId="0" fillId="6" borderId="26" xfId="0" applyFill="1" applyBorder="1" applyAlignment="1">
      <alignment horizontal="justify" vertical="top" wrapText="1"/>
    </xf>
    <xf numFmtId="0" fontId="0" fillId="6" borderId="27" xfId="0" applyFill="1" applyBorder="1" applyAlignment="1">
      <alignment horizontal="justify" vertical="top" wrapText="1"/>
    </xf>
    <xf numFmtId="0" fontId="0" fillId="9" borderId="28" xfId="0" applyFill="1" applyBorder="1" applyAlignment="1" applyProtection="1">
      <protection locked="0"/>
    </xf>
  </cellXfs>
  <cellStyles count="5">
    <cellStyle name="Hipervínculo" xfId="2" builtinId="8"/>
    <cellStyle name="Millares 2" xfId="3" xr:uid="{00000000-0005-0000-0000-000001000000}"/>
    <cellStyle name="Normal" xfId="0" builtinId="0"/>
    <cellStyle name="Normal 2" xfId="1" xr:uid="{00000000-0005-0000-0000-000003000000}"/>
    <cellStyle name="Normal 3" xfId="4" xr:uid="{00000000-0005-0000-0000-000004000000}"/>
  </cellStyles>
  <dxfs count="42">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border outline="0">
        <left style="thin">
          <color theme="4" tint="0.39997558519241921"/>
        </left>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border diagonalUp="0" diagonalDown="0">
        <left style="thin">
          <color theme="4" tint="0.39997558519241921"/>
        </left>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s-ES"/>
              <a:t>GESTIÓN</a:t>
            </a:r>
            <a:r>
              <a:rPr lang="es-ES" baseline="0"/>
              <a:t> DIRECTIVA</a:t>
            </a:r>
            <a:endParaRPr lang="es-ES"/>
          </a:p>
        </c:rich>
      </c:tx>
      <c:overlay val="0"/>
    </c:title>
    <c:autoTitleDeleted val="0"/>
    <c:plotArea>
      <c:layout/>
      <c:pieChart>
        <c:varyColors val="1"/>
        <c:ser>
          <c:idx val="0"/>
          <c:order val="0"/>
          <c:dLbls>
            <c:spPr>
              <a:noFill/>
              <a:ln>
                <a:noFill/>
              </a:ln>
              <a:effectLst/>
            </c:spPr>
            <c:txPr>
              <a:bodyPr/>
              <a:lstStyle/>
              <a:p>
                <a:pPr>
                  <a:defRPr lang="es-CO"/>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D0103F04!$D$15:$D$18</c:f>
              <c:strCache>
                <c:ptCount val="4"/>
                <c:pt idx="0">
                  <c:v>Existencia:</c:v>
                </c:pt>
                <c:pt idx="1">
                  <c:v>Pertinencia:</c:v>
                </c:pt>
                <c:pt idx="2">
                  <c:v>Apropiación:</c:v>
                </c:pt>
                <c:pt idx="3">
                  <c:v>M. Continuo:</c:v>
                </c:pt>
              </c:strCache>
            </c:strRef>
          </c:cat>
          <c:val>
            <c:numRef>
              <c:f>D0103F04!$E$15:$E$18</c:f>
              <c:numCache>
                <c:formatCode>0.00</c:formatCode>
                <c:ptCount val="4"/>
                <c:pt idx="0">
                  <c:v>0</c:v>
                </c:pt>
                <c:pt idx="1">
                  <c:v>0</c:v>
                </c:pt>
                <c:pt idx="2">
                  <c:v>0</c:v>
                </c:pt>
                <c:pt idx="3">
                  <c:v>0</c:v>
                </c:pt>
              </c:numCache>
            </c:numRef>
          </c:val>
          <c:extLst>
            <c:ext xmlns:c16="http://schemas.microsoft.com/office/drawing/2014/chart" uri="{C3380CC4-5D6E-409C-BE32-E72D297353CC}">
              <c16:uniqueId val="{00000000-5AD8-4103-AD55-F11A2D1D0F6E}"/>
            </c:ext>
          </c:extLst>
        </c:ser>
        <c:dLbls>
          <c:showLegendKey val="0"/>
          <c:showVal val="0"/>
          <c:showCatName val="0"/>
          <c:showSerName val="0"/>
          <c:showPercent val="1"/>
          <c:showBubbleSize val="0"/>
          <c:showLeaderLines val="1"/>
        </c:dLbls>
        <c:firstSliceAng val="0"/>
      </c:pieChart>
      <c:spPr>
        <a:noFill/>
        <a:ln w="25400">
          <a:noFill/>
        </a:ln>
      </c:spPr>
    </c:plotArea>
    <c:legend>
      <c:legendPos val="r"/>
      <c:overlay val="0"/>
      <c:txPr>
        <a:bodyPr/>
        <a:lstStyle/>
        <a:p>
          <a:pPr>
            <a:defRPr lang="es-CO"/>
          </a:pPr>
          <a:endParaRPr lang="en-US"/>
        </a:p>
      </c:txPr>
    </c:legend>
    <c:plotVisOnly val="1"/>
    <c:dispBlanksAs val="zero"/>
    <c:showDLblsOverMax val="0"/>
  </c:chart>
  <c:printSettings>
    <c:headerFooter/>
    <c:pageMargins b="0.75000000000000677" l="0.70000000000000062" r="0.70000000000000062" t="0.75000000000000677" header="0.30000000000000032" footer="0.30000000000000032"/>
    <c:pageSetup paperSize="124"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s-ES"/>
              <a:t>GESTIÓN ACADÉMICA</a:t>
            </a:r>
          </a:p>
        </c:rich>
      </c:tx>
      <c:overlay val="0"/>
    </c:title>
    <c:autoTitleDeleted val="0"/>
    <c:plotArea>
      <c:layout/>
      <c:pieChart>
        <c:varyColors val="1"/>
        <c:ser>
          <c:idx val="0"/>
          <c:order val="0"/>
          <c:dLbls>
            <c:spPr>
              <a:noFill/>
              <a:ln>
                <a:noFill/>
              </a:ln>
              <a:effectLst/>
            </c:spPr>
            <c:txPr>
              <a:bodyPr/>
              <a:lstStyle/>
              <a:p>
                <a:pPr>
                  <a:defRPr lang="es-ES"/>
                </a:pPr>
                <a:endParaRPr lang="en-US"/>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D0103F04!$M$15:$M$18</c:f>
              <c:strCache>
                <c:ptCount val="4"/>
                <c:pt idx="0">
                  <c:v>Existencia:</c:v>
                </c:pt>
                <c:pt idx="1">
                  <c:v>Pertinencia:</c:v>
                </c:pt>
                <c:pt idx="2">
                  <c:v>Apropiación:</c:v>
                </c:pt>
                <c:pt idx="3">
                  <c:v>M. Continuo:</c:v>
                </c:pt>
              </c:strCache>
            </c:strRef>
          </c:cat>
          <c:val>
            <c:numRef>
              <c:f>D0103F04!$N$15:$N$18</c:f>
              <c:numCache>
                <c:formatCode>0.00</c:formatCode>
                <c:ptCount val="4"/>
                <c:pt idx="0">
                  <c:v>0</c:v>
                </c:pt>
                <c:pt idx="1">
                  <c:v>0</c:v>
                </c:pt>
                <c:pt idx="2">
                  <c:v>0</c:v>
                </c:pt>
                <c:pt idx="3">
                  <c:v>0</c:v>
                </c:pt>
              </c:numCache>
            </c:numRef>
          </c:val>
          <c:extLst>
            <c:ext xmlns:c16="http://schemas.microsoft.com/office/drawing/2014/chart" uri="{C3380CC4-5D6E-409C-BE32-E72D297353CC}">
              <c16:uniqueId val="{00000000-FD0B-4A8E-95B4-64EE5FF30B65}"/>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txPr>
        <a:bodyPr/>
        <a:lstStyle/>
        <a:p>
          <a:pPr>
            <a:defRPr lang="es-ES"/>
          </a:pPr>
          <a:endParaRPr lang="en-US"/>
        </a:p>
      </c:txPr>
    </c:legend>
    <c:plotVisOnly val="1"/>
    <c:dispBlanksAs val="zero"/>
    <c:showDLblsOverMax val="0"/>
  </c:chart>
  <c:printSettings>
    <c:headerFooter/>
    <c:pageMargins b="0.75000000000000677" l="0.70000000000000062" r="0.70000000000000062" t="0.750000000000006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s-ES"/>
              <a:t>GESTIÓN ADMINSTRATIVA</a:t>
            </a:r>
            <a:r>
              <a:rPr lang="es-ES" baseline="0"/>
              <a:t> Y FINANCIERA</a:t>
            </a:r>
            <a:endParaRPr lang="es-ES"/>
          </a:p>
        </c:rich>
      </c:tx>
      <c:overlay val="0"/>
    </c:title>
    <c:autoTitleDeleted val="0"/>
    <c:plotArea>
      <c:layout/>
      <c:pieChart>
        <c:varyColors val="1"/>
        <c:ser>
          <c:idx val="0"/>
          <c:order val="0"/>
          <c:dPt>
            <c:idx val="0"/>
            <c:bubble3D val="0"/>
            <c:explosion val="2"/>
            <c:extLst>
              <c:ext xmlns:c16="http://schemas.microsoft.com/office/drawing/2014/chart" uri="{C3380CC4-5D6E-409C-BE32-E72D297353CC}">
                <c16:uniqueId val="{00000000-27BD-4E8A-8C40-5FCF2F5CF585}"/>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D0103F04!$V$15:$V$18</c:f>
              <c:strCache>
                <c:ptCount val="4"/>
                <c:pt idx="0">
                  <c:v>Existencia:</c:v>
                </c:pt>
                <c:pt idx="1">
                  <c:v>Pertinencia:</c:v>
                </c:pt>
                <c:pt idx="2">
                  <c:v>Apropiación:</c:v>
                </c:pt>
                <c:pt idx="3">
                  <c:v>M. Continuo:</c:v>
                </c:pt>
              </c:strCache>
            </c:strRef>
          </c:cat>
          <c:val>
            <c:numRef>
              <c:f>D0103F04!$W$15:$W$18</c:f>
              <c:numCache>
                <c:formatCode>0.00</c:formatCode>
                <c:ptCount val="4"/>
                <c:pt idx="0">
                  <c:v>0</c:v>
                </c:pt>
                <c:pt idx="1">
                  <c:v>0</c:v>
                </c:pt>
                <c:pt idx="2">
                  <c:v>0</c:v>
                </c:pt>
                <c:pt idx="3">
                  <c:v>0</c:v>
                </c:pt>
              </c:numCache>
            </c:numRef>
          </c:val>
          <c:extLst>
            <c:ext xmlns:c16="http://schemas.microsoft.com/office/drawing/2014/chart" uri="{C3380CC4-5D6E-409C-BE32-E72D297353CC}">
              <c16:uniqueId val="{00000001-27BD-4E8A-8C40-5FCF2F5CF585}"/>
            </c:ext>
          </c:extLst>
        </c:ser>
        <c:dLbls>
          <c:showLegendKey val="0"/>
          <c:showVal val="0"/>
          <c:showCatName val="0"/>
          <c:showSerName val="0"/>
          <c:showPercent val="1"/>
          <c:showBubbleSize val="0"/>
          <c:showLeaderLines val="0"/>
        </c:dLbls>
        <c:firstSliceAng val="0"/>
      </c:pieChart>
      <c:spPr>
        <a:noFill/>
        <a:ln w="25400">
          <a:noFill/>
        </a:ln>
      </c:spPr>
    </c:plotArea>
    <c:legend>
      <c:legendPos val="r"/>
      <c:overlay val="0"/>
      <c:txPr>
        <a:bodyPr/>
        <a:lstStyle/>
        <a:p>
          <a:pPr>
            <a:defRPr lang="es-ES"/>
          </a:pPr>
          <a:endParaRPr lang="en-US"/>
        </a:p>
      </c:txPr>
    </c:legend>
    <c:plotVisOnly val="1"/>
    <c:dispBlanksAs val="zero"/>
    <c:showDLblsOverMax val="0"/>
  </c:chart>
  <c:printSettings>
    <c:headerFooter/>
    <c:pageMargins b="0.75000000000000677" l="0.70000000000000062" r="0.70000000000000062" t="0.750000000000006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s-ES"/>
              <a:t>GESTIÓN COMUNITARIA</a:t>
            </a:r>
          </a:p>
        </c:rich>
      </c:tx>
      <c:overlay val="0"/>
    </c:title>
    <c:autoTitleDeleted val="0"/>
    <c:plotArea>
      <c:layout/>
      <c:pieChart>
        <c:varyColors val="1"/>
        <c:ser>
          <c:idx val="0"/>
          <c:order val="0"/>
          <c:dLbls>
            <c:spPr>
              <a:noFill/>
              <a:ln>
                <a:noFill/>
              </a:ln>
              <a:effectLst/>
            </c:spPr>
            <c:txPr>
              <a:bodyPr/>
              <a:lstStyle/>
              <a:p>
                <a:pPr>
                  <a:defRPr lang="es-ES"/>
                </a:pPr>
                <a:endParaRPr lang="en-US"/>
              </a:p>
            </c:txPr>
            <c:showLegendKey val="0"/>
            <c:showVal val="0"/>
            <c:showCatName val="0"/>
            <c:showSerName val="0"/>
            <c:showPercent val="1"/>
            <c:showBubbleSize val="0"/>
            <c:showLeaderLines val="1"/>
            <c:extLst>
              <c:ext xmlns:c15="http://schemas.microsoft.com/office/drawing/2012/chart" uri="{CE6537A1-D6FC-4f65-9D91-7224C49458BB}"/>
            </c:extLst>
          </c:dLbls>
          <c:cat>
            <c:strRef>
              <c:f>D0103F04!$AE$15:$AE$18</c:f>
              <c:strCache>
                <c:ptCount val="4"/>
                <c:pt idx="0">
                  <c:v>Existencia:</c:v>
                </c:pt>
                <c:pt idx="1">
                  <c:v>Pertinencia:</c:v>
                </c:pt>
                <c:pt idx="2">
                  <c:v>Apropiación</c:v>
                </c:pt>
                <c:pt idx="3">
                  <c:v>M. Continuo:</c:v>
                </c:pt>
              </c:strCache>
            </c:strRef>
          </c:cat>
          <c:val>
            <c:numRef>
              <c:f>D0103F04!$AF$15:$AF$18</c:f>
              <c:numCache>
                <c:formatCode>0.00</c:formatCode>
                <c:ptCount val="4"/>
                <c:pt idx="0">
                  <c:v>0</c:v>
                </c:pt>
                <c:pt idx="1">
                  <c:v>0</c:v>
                </c:pt>
                <c:pt idx="2">
                  <c:v>0</c:v>
                </c:pt>
                <c:pt idx="3">
                  <c:v>0</c:v>
                </c:pt>
              </c:numCache>
            </c:numRef>
          </c:val>
          <c:extLst>
            <c:ext xmlns:c16="http://schemas.microsoft.com/office/drawing/2014/chart" uri="{C3380CC4-5D6E-409C-BE32-E72D297353CC}">
              <c16:uniqueId val="{00000000-4A5C-4136-9B6D-9D13B0C1DD09}"/>
            </c:ext>
          </c:extLst>
        </c:ser>
        <c:dLbls>
          <c:showLegendKey val="0"/>
          <c:showVal val="0"/>
          <c:showCatName val="0"/>
          <c:showSerName val="0"/>
          <c:showPercent val="1"/>
          <c:showBubbleSize val="0"/>
          <c:showLeaderLines val="1"/>
        </c:dLbls>
        <c:firstSliceAng val="0"/>
      </c:pieChart>
      <c:spPr>
        <a:noFill/>
        <a:ln w="25400">
          <a:noFill/>
        </a:ln>
      </c:spPr>
    </c:plotArea>
    <c:legend>
      <c:legendPos val="r"/>
      <c:overlay val="0"/>
      <c:txPr>
        <a:bodyPr/>
        <a:lstStyle/>
        <a:p>
          <a:pPr>
            <a:defRPr lang="es-ES"/>
          </a:pPr>
          <a:endParaRPr lang="en-US"/>
        </a:p>
      </c:txPr>
    </c:legend>
    <c:plotVisOnly val="1"/>
    <c:dispBlanksAs val="zero"/>
    <c:showDLblsOverMax val="0"/>
  </c:chart>
  <c:printSettings>
    <c:headerFooter/>
    <c:pageMargins b="0.75000000000000677" l="0.70000000000000062" r="0.70000000000000062" t="0.750000000000006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es-ES"/>
            </a:pPr>
            <a:r>
              <a:rPr lang="es-ES"/>
              <a:t>TOTAL GESTIONES</a:t>
            </a:r>
          </a:p>
        </c:rich>
      </c:tx>
      <c:overlay val="0"/>
    </c:title>
    <c:autoTitleDeleted val="0"/>
    <c:plotArea>
      <c:layout/>
      <c:pieChart>
        <c:varyColors val="1"/>
        <c:ser>
          <c:idx val="0"/>
          <c:order val="0"/>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D0103F04!$AN$15:$AN$18</c:f>
              <c:strCache>
                <c:ptCount val="4"/>
                <c:pt idx="0">
                  <c:v>Existencia:</c:v>
                </c:pt>
                <c:pt idx="1">
                  <c:v>Pertinencia:</c:v>
                </c:pt>
                <c:pt idx="2">
                  <c:v>Apropiación</c:v>
                </c:pt>
                <c:pt idx="3">
                  <c:v>M. Continuo:</c:v>
                </c:pt>
              </c:strCache>
            </c:strRef>
          </c:cat>
          <c:val>
            <c:numRef>
              <c:f>D0103F04!$AO$15:$AO$18</c:f>
              <c:numCache>
                <c:formatCode>0.00</c:formatCode>
                <c:ptCount val="4"/>
                <c:pt idx="0">
                  <c:v>0</c:v>
                </c:pt>
                <c:pt idx="1">
                  <c:v>0</c:v>
                </c:pt>
                <c:pt idx="2">
                  <c:v>0</c:v>
                </c:pt>
                <c:pt idx="3">
                  <c:v>0</c:v>
                </c:pt>
              </c:numCache>
            </c:numRef>
          </c:val>
          <c:extLst>
            <c:ext xmlns:c16="http://schemas.microsoft.com/office/drawing/2014/chart" uri="{C3380CC4-5D6E-409C-BE32-E72D297353CC}">
              <c16:uniqueId val="{00000000-98AF-4588-8C86-835597961972}"/>
            </c:ext>
          </c:extLst>
        </c:ser>
        <c:dLbls>
          <c:showLegendKey val="0"/>
          <c:showVal val="0"/>
          <c:showCatName val="0"/>
          <c:showSerName val="0"/>
          <c:showPercent val="1"/>
          <c:showBubbleSize val="0"/>
          <c:showLeaderLines val="0"/>
        </c:dLbls>
        <c:firstSliceAng val="0"/>
      </c:pieChart>
      <c:spPr>
        <a:noFill/>
        <a:ln w="25400">
          <a:noFill/>
        </a:ln>
      </c:spPr>
    </c:plotArea>
    <c:legend>
      <c:legendPos val="r"/>
      <c:overlay val="0"/>
      <c:txPr>
        <a:bodyPr/>
        <a:lstStyle/>
        <a:p>
          <a:pPr>
            <a:defRPr lang="es-ES"/>
          </a:pPr>
          <a:endParaRPr lang="en-US"/>
        </a:p>
      </c:txPr>
    </c:legend>
    <c:plotVisOnly val="1"/>
    <c:dispBlanksAs val="zero"/>
    <c:showDLblsOverMax val="0"/>
  </c:chart>
  <c:printSettings>
    <c:headerFooter/>
    <c:pageMargins b="0.75000000000000677" l="0.70000000000000062" r="0.70000000000000062" t="0.7500000000000067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image" Target="../media/image3.jpeg"/><Relationship Id="rId2" Type="http://schemas.openxmlformats.org/officeDocument/2006/relationships/chart" Target="../charts/chart1.xml"/><Relationship Id="rId1" Type="http://schemas.openxmlformats.org/officeDocument/2006/relationships/image" Target="../media/image2.jpe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304800</xdr:colOff>
      <xdr:row>10</xdr:row>
      <xdr:rowOff>114300</xdr:rowOff>
    </xdr:to>
    <xdr:sp macro="" textlink="">
      <xdr:nvSpPr>
        <xdr:cNvPr id="6" name="AutoShape 1" descr="data:image/jpeg;base64,/9j/4AAQSkZJRgABAQAAAQABAAD/2wCEAAkGBxQTEhUUEhIWFhUXGCEYFxcVGRwdHBwgHCAgIBkYHB4YIiggHSMlHxseITEhJSkrLi4wHB8zODMsNygtMCsBCgoKDAwOGw8NGiskHCQrMysrLCsrKysrKzcsLCssNysrKysrKys3NysrKywrLCs3KyssKysrLCs3KywrNysrK//AABEIAKMAoAMBIgACEQEDEQH/xAAbAAACAgMBAAAAAAAAAAAAAAAFBgAEAgMHAf/EAEoQAAIBAgMGAgUICAMFCQEAAAECAwQRABIhBQYTMUFRImEHFDJxkRYjQkRUdIGyQ1JicpKhscEVM4IkU5Oi8GNzlKOzwtHS8TT/xAAUAQEAAAAAAAAAAAAAAAAAAAAA/8QAFBEBAAAAAAAAAAAAAAAAAAAAAP/aAAwDAQACEQMRAD8A7jiYmJgJiY01VUkal5HVEUXLMQAPeThVqN8XmsNnUzT30E0l44fepILSD90W8xgG8nC9Xb70UbcMTiWQfo6cNK/8MQJwGi3cM/i2hO9W3+5S8dOvlkU3f3uT5WwfpoFiQJAiRIOaxKot2JPK/lYnAU/lHVSX9X2ZKezVEiQqfdbO3xUYkldtMKW9VpBbkpqJD/zcID+WCTSPfRm/try0/t7ye2KPpCqXj2dVOhsywuQe2lv74DOm3k4uzhWqmQtFnVWNwGOgBYaWzW8XbXHP4d8K1oQfWFzs3BUeEEypfOR4CCHLJkTqCLsL41+kDI1TQbPSQJSU8ayzMpsMmg8RuBbICevtHGiugfZlZBCZVZHm41LLUMchIjaIhyo5oJBrfUZcB1fdjaTVFNHLIoSQgrIoNwHUlXAPUXBwKk3gqpKqeClp4SsBVXeeVlJZlDDKqI2lj7RPO/bG3YuzloxS0/GzSFWD3NuJYZnkCk6HNbl+tiu0YTbBKEXlpQ0q+ccmWNvhIw/A4DcNqbSX29nxOOphqfF+CyRqP+bGJ33hj/8A6oail7maM5B75I8yD44OV7NdcpIBvy8v+uXXXrissr9HPwDe/te3LSx11GAt7N2nDOueCVJV7xsGH8uWLeFCt3YpZn4nA4UnSelJjf4pa/uOK0NftClNior4OWcWjqF8mH+XIfxTAPGJgNsPeenqiyRPaVfbhkBSVf3kezD38sGcBML29+0Xh9WyfTnCN7sjn+oGGHCpv99T+8j8kmAa8K2+W+SUdo442qKpxeOniuWP7TZQSq+dsGtsxTNGfVnVZV1XOLo1voN1seVxqMIm19oNVQuhP+Hgi9W6Lmma2nDjKgWva2Y35gAYATuvVevVZ/xMpLIh8MWYNHE36ixi6Fh1Ylz5re2OnAcxaw5WGpPYE9f3RoMcHaGWgaKVYGphI2Wlo0Gaom1txJj0Oo07kAAanD5s/wBI2jmSAMEbgkUzGR1k+jHlt4s58IkU2uCMB0Fhpy8gL6f/AIMV1tca37ch73t0HbnjnFdvLUzl45XjpVjBzFS7Z2H0LoCViRtGewzFbDTBSk9HxlEcp2hJJeIlpF/SyOAFk0YDhoAMsY95OpuDk/Lkbf0B9kWPMnn+GPJp7ho3USJYqQeZ0OYdm6DzJwl7S3SqKNRLS1UrhLNLxSWOSNWLWUG7yOxHYDt31Ue/wW8dbCaeRI0aTqIxIbeI6ZTe2h18XlgMKPd2kEoBhUoJ2jyvJm8KXKx5TeyqfojQDXrgtvBuhTRxAojiIOFMOZ2jswK2WNmyjUixAFtcVdnbTjecyLJdRUroUAAzrYeI69eXSw7jDnV03Fp5IyS2aMqbC2tjqL9b4BR2XuvSlSeGyVELMeNG5Mxy93N73RxoeZPlg5snZsNKXaGNjJIfHLM5ZmI9nMxuSBcWGgAOmBWwNpIudjJGgkhja4uqgi4Ni/tE9eosMebQ32pIs1pOKQHOVLnwqSSwtzCkWuO2AZWkJIYm+nuA7rp1t8bDGVxqWNrG+boOzf2JGOfUtdXbSkVYwYICI5S4JBkikDKzI4GXMhIupBv/AFJVPozLRsFr5xIUXKxuVEi83y5rZXHtJyvrgHSMa9B/Y9jbmD0xH59Qf6/snv7uuOebW2bLQS2hrhYrxKelcM3I/OQkKC3CN/C51QheYvixs70gsVBnpnDSXWFV5vIps8DE6JIra3OhU36YAzvnRU70/ElUZ0F4nBKlSP8AduLOh8r8++FTdL0izxBfXlMlIxypWocwQj6E2UCx15kKfI8wG3t3rmqCkUrpTo0jRGoiOeFZkNikhYcu7WGhBsRfF3dbY81JOzACjqwPnYGuaWsQfSjK6owvrbNluDaxOA7PFIGAZSCCLgg3BB5EEc8K2/31P7yPySYx2VtCWokEdNGIKWOxdwBdr6iOMDwqO7a6cud8Zb+/U/vI/JJgGvC9vDu/xc0kbZZANLaX7gtzFwAL+Q52xcO8EAnaB3ySLY+MZQwPVSdCOmCMreEkC+nIdfIYDmZpYKqUZa8GsqIBwZlYBkTS6ADrYs+hUtY30GNw3SFFKFWOealK2UQgZ0a4NiEK2uQrCRRcFSDpgHuZscT00meRZWSODxoWGSyG0ba3VorAEjKVPitzw7bs7xuH9VrARKNI5DYcT9lraCQeWjjVeoALbbSePjLCkkPDW7RRlfAxFw9XUvdVsLHhpmNj1vhl9F6SCiHEvlMjNESuS6GxzBbnKpbMVHYjlgXvdsYR1BlaQpTTuryEjNGk0dgjyodGRgFBNxYot9DoPfeSuPhWthZ+NJGyxwXIWMSZZNGPtGMDL+1zPUOp4D7V3YpahWWWBWDusknTOyeznt7QHY6Y4vLvTUyhhJXVJfgsckK2tLrlW0a36C9zpY99N3+HyyA3j2k7tGy3kFSyLIX8JsQMyiM35C7DpgG/fPdqKGogkhAT1l5o5SSbF5UDq5PPQxWAHfphx2TtVJIRIWyZ0BIJsFNvEBfUEE9ccpoaamMwWqRqNSisYqh2QKwS3EhBa4IluQwI0vihPmlM0dQ0c4jpqgrIsiyRu3Dj+eUWzIxvzJOt7W5kGKpp+JLswyK2UFFZZSrBwxDDReVmRGuedgO+Hyk3Lo4zCUhCmBnaOxOnFuXXzU3PhOg6YRN3otn5BUbQqESb6EfrAHDRNI/BC1la2p5kXOvTHux9n0q1E8klLXSRZhwHEU7Eq2rG48TWOim3s98B1SjpEiRY41CIuiqosB5AdMbscA2hVVMBzRvtCOzG+cThTq5uquDZAhTw6G+lxgpR731mc8Cu4sfGKZ5IgQi5nClrAG4VFYn/ALQcuoF9oTTx7TqbmZTLYpwAglMahcjx8S4mVTnzRixF72NxjfHPx43k9Wmlla4E1KCFd7ZCXhkYcGXL4TnBy3HiOKD7WnqRapkzSRSKaeOGJFkkfx2MT5myoVXVrcmN7Ww87JiTZ1Heplu1y8r6ktI51CjVmNzlVdSdMAoybiRxQvJWy5IniZqqOMhUzXBS2njIBKXIudCLcsb9mUEtVLTRx1ySUqUwLxWu65tEBN/GbAqSwFsjaeLFnJNXypJKCiq3zUWllPUm2jSAczqE5C5N8aPRsuWsqFDq4Edgikng/Py3jfMSczG7AaWANhgOhUVKI0CryHU8yepOFvf76n95H5JMMVZXRxDNI6qPM/074TN4trrVJSyRo6p62ArOuXOBG/jUHXLfS5te3bAM+3tjLUKOjrqrf2uNQPMcv5EJsmoqaZpY5EVo0XiaG1l6ldLNyN1stj78OGOI+kWcXqUdZfW5agImjAGBUJURsNCmbV7ciTflgHfZVQTUVUkfL1kZctsrrwYududy/M4s7x7JimhJt4chKN+roSEbyuNDzUjFSCPgEJkURPqoWyq4cc16I/LTk1hax5lTWAwSG91ZXVxa2WQKQbg6gNzseRPngAu5+8MvCp4NpZW9YiUwzkeCbMtzE4OgkA/j1tyONO9WwKKnamCU0aJmkklVFsXSOJrppbTMyG1+YGDmwtlx1OyqaGZQyNTxgg/uj4e8ajCluFNV1FRTpWOsnAiqBnBuZAXjjBbSzWykhvpBhoDzAXR7QnYlaOZovpcFJpW8N7HI86tESOXhGUHS+GDaRrpaHj0VZLKrxscrqiSqw5C6JqQQQUsLm2oxf3ijC7QiAAAFK1gNP0q3sB205YqbB2zLRNLC1O80TSNJG0ZXMpY3dHDkfTJIYH6Vj3ID9lbl1MlNI7SycWSRfbZrukTNlYtLd42ILFbCyZvZOuAO1qeOnywwpClQsJgqXJFpHmAtGG1JkOTryv0vjq+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rE9QmR5WLMl7hFC5VUk9QoJ9+btgt/hXG2IFIGdqDLcjUXjFv7YAlNR7P2ar1Ihih+iWRBmN+SKBqSTyUczhWU1FVtBTWrw0EHGgp11ePM+TVuXEYc2HsgkA8yd26XFrq6SerAywxRPTICbR8YMSwuLMxCgF7aagdcG6qXJta9rn1IBQOpM2gHbAW6mLhpw1srMACU0CL0Ve3I++zHA7d2tMaSxxoHlM875SQumcMMxtfQSKORvjbtOssXXMC9srsASA7jkBzYhbBUGviN7YSN9oxDLRVEilQ0xMpAuxivGGMpXmpBNwPD7IHmDbszY0tVaWptkY5rciy6EeHWw7XY2HS5uLW/MYUUYAsBUgf+W+Nno9FqdwistOJm9WDhg3C0to2oUNmC/shcY7+/U/vI/JJgGvHO/SzXZOAmUn5qplFiPoQlNf+McdExyD0lTGaudVPhhpmg5EjPUIxOo0FsiDX9YYB4kgDRrG2oX5o3GnzbW5HoVa9uyjAreCOWmizRgShysWrEe2wjySGxLKM2j2zC2t8HGUeMWuD47dTZQHH4o39cBN4xdYQxv/ALVBcjqRMpDfFW/jXAM27NPwqaGEm7RRqjeeUWuPI20OE/0fRZZoBe59TkB/0zKth+CjD5LALAjTLyy8x5D/AOMc32RJUpXJDDwhKsU6lpg2RxxUkDJkNwbSag8sAa9JAEfCq1YGWAOoivZpUky51QWJLKVVhpzW2l74WdvbfiqImSA2RwLOB9EMfDwzYkEZQf3cMu2d3q+pIMpowQMoKGoU2JB5q3cYDS+jys+hPChvzzTN7gBJmCgdltgFnjypxBE3iljdGU5VBDMCVUqoCHMTbQ+2e1zhX0y2jkMpKGNo5URQghUOjOgBJu5iLEMb3y6WwzJ6O67rVQt3vmHM3tcL/LHtfstqOFVqZNnIjMLGoaoJZrW+k/KxOg0APTABa0VGzKjgwpG0joFvE5AkzXCF4ypysTr7Wp5EDA+o2fTRmKJag01cto5pKgssYJjByBgbC1lIsbHXnfDvtHcied2laOgErkMZY/WFe6+y11fUi3PAyP0ZVYv8/BYksQeIblraktc6W010wA+o3mE0HBjSTxtwDKLElLBZJVA0N9Auo5uSABr1etgEdLIi6KsJUe4JYfyGEiHcKddOFQv+txfWHzcz4sz66knBjbkm0kpp2dqHKsTlrCYGwU3tc4Ct6PT89ILcqKjN79GWWy26WscTel5ErYJohdZV9VJBswPjkBS4I1yZS3TpfGHo8oiyyzWsjpDEFYWY8FCGzjmFuxsvPn3wY3vUKKZrXYVUeW3c5go8h4re4nAak2aIwGdlLjUhL5UGpyrfuFa7HVjz7YVfSRUtGVexZoqaW+v0lMEh/C9hhwpgDa58I1J8gASx/AJ/GcKXpCpGdEzXUyiaImxOUzcEDQdgD/DgOnxtcAjkRf44Vt/vqf3kfkkxc3D2jx6Cnc+0EEbjs0fgYfFcU9/vqf3kfkkwDXhB353Wgihqq5DKJlBqDaVsjNGBlDIfDbwgdNBh+wE33iDbPrFPI08n5DgN8yEFsouUCyADmdCrD8Qv88Ct9EDJSup+tQm46hnUa/y+AwU2VcrE3PwFWN/cVP8AX44Cb6IY4VGoVaiGVT2CzRs6ntpcjyv2wDcBjm0to94BJYgnLEddDxonYNl6H/Z7X66DoMdJUY53vhGy1NZKl2MENNVBQNbwyS5lHfOmYH8MB0UY9xqppldVZSGVgCCOoIuDjbgA+91fJBRzywpnlRCUWxNz00GptzsO2AO6OwKV1aZiah2BjeSfV2to4Ib2Be9owAB2ucN1fG7RuI2CuVIQnkGt4Sfcccl2bTVFKBFVmogVBGsbgxuGa7Gd1ZVuxY5CFcZueAedyiYmqKJ2YmlYCIsbkwuLwk98tnjvz8GvPDTjmG4W3Gm2gRIkqytS5JQ6sLNFIcpOZQRcOTY3t3OOn4CYXPSHKRs+oVTZ5F4SfvSEIo+LYY8Ku9xEtRR0trhnaokH7EA0v75GS3uOA2+j2BUolVVsFkkHO+a0jDOSdTe17nE32jLJTgEi9XFcjtm1/ljZ6P5M2z4H5cRTJYagZ2LWB6gXtfrjXvlUZXoh0NTc+5YpG/qoHvIwBepUEpEANdW8lW39TYfHthY3go1qZqOncuEkM0xaNsrfN5QouOhEhv8AhhohRgrvb5xhoD0t7K/h18ycLtTHbatGoPhSnnAHu4Gv/PgDuwdiRUkZihzZSxfxszG7G7G7EnU64Db/AH1P7yPySYa8Km/31P7yPySYBrxS21Bnp5kHNonUfipGLuPCMAC3Oqc9NCf1oInH+pAD/NT8cVt8YOPs+oib2yjqLfrgEofK9gfxxp3KAjpIF+zs9K1+yOUB+Kr8cHqqIBrkXR/C48/on8eX8OAz2TWieCKUcpEVx/qAP98AdsxhdpUrsLrLFJTnU2zeF1DDk11D2B5WJ7483BkEcctEx8dJIY1B0Jja7Qt5+G4uNLo3bFrfegZ6cSRAmWBxMgH0stwyHtmRmW/S98AD2Dt9aAPQzx1DNTm0RihklzQt/lMTGDa2qG/Mp54JS7/Uyi7RViju1JOB/NMVdvhqiCHaFGG4sallFtZIm1eNged7BwO4FrXxX2Q8dWhcKocANlEtiQeTp4L5W730NwdRgCSb/UxNhFWE9hSTn3ckwnekbeamqRBCBOkgckpJDIjFWFjYOtzyHLDNsuiVZbMoA5hTY8u95Tf+HCD/AIXPTcWA0glcNEc6uhSXITd3s8bLe9yCjHTmdMB0g+kClH6Or15f7JP/AC8GPY9/qZvZhrD7qOc/+zC1u3S1ccUbysY0Kk8PiBchJ9nx+FrWJuCNGGDzSZkF5InA1+dXiAW6grIP74C18uIPs9d/4Oo/+mFqorw9NW7TbOEmjEFNzD8Jb2dezSOxYd8qdTjdJXCqPqVIVyyreeeIZVSEnxBMt7s3sKb/AKx1tgttWMS1VNRRECOILPIqAGyIw4S8/D40GtjcXwDLsem4UEUdgOGip4eXhABt5XGAG3XD7SpEOqxRyTMP2mZI4iPjJhqwlbDl4tTVVw8QLimgXowhzDML/rSO+vZb9cA3xSlncfRWw/Hmf6j+eFylbPtND2pZG/4kqBfdcR4Nypw4sinxt4Qe7Nzb+p/DAnYcYO0Kx1tljjgp18igd2HwlTAMuFTf76n95H5JMNeFTf76n95H5JMA14mJiYBRppxT11TTy24NQvrEd+4ASdB5Cyv/AKjhmjRSmQnOLZTfW/Q3t1wN3q2M1REOEwSeM8SFyLgMPot3Vh4WHY4XtibczoTIjQspySK1wEa1ijMPZ0sLm3sowJBJwG3bivR1UdbqYgvBqmt+jJvHKfONiQT+q5PTDmrAi41BGhHI4W5q4MrB3UqVN8xFjpZg3Qac/wBU6+ydF7Y09dTq1JSLHNCP8ieZjlgW9mjkP6TLoVCm9uZ5EhamqX2dUeqUkYkFQuenjv4YSukmcc1i1DA+RUcxihUbJjogruzvALiSUEh43JJknjy6iMliGX2V0NrXwwbF2QsOZzI8ssx+dnYAPKRyWMD2Yxc2toBc6kk4o7w7Ukzeq0qrJVSi1hqkSciWtyQdeWci3uClPXwBJLV8wyqXjWdUhEmnJXMaMw1GqnS411wPpt2qaWFXZJc73YPwwgFzfKRPdT79WOpvghG8VC8FFPOksaIqxySgZoyeSyECyg28L6crG9gcJdbXmNphWzSR1KcJuG5e5IZs4hOZFtly2IP+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7TUkxwjnl/XmYc8qA395A6jFzd/Yy08UcaiyxoEjU9ABa57seZ7YVths5kapqZF9akWxS+XgINRCofUW5s9uep5KMGaraAHtSZidMik3N+gUXbXQWtdVuTqRgC20q6GG8srgCNWJ1FlAGZifwt8R3xR3HgcUwlmXLLUMZ5F7F/ZU/uqFX8MLtNC9fUcMgilhYGZv964OZYrDQLcBmHOwRT1GOgjAe4VN/vqf3kfkkw14VN/vqf3kfkkwDXiYmJgJgDtvYbs/rFK4iqLZSSLxyqOSSqOdtbMNRc9NMHsTAIU22liYeuUrQv1dYg0R/dkCMNexIPljYm+VESC08bKOedzlFveAv4WOHnGBjFrWFuotpgOZbV9IUU5y0csUd/C1RLzCjmscQ+ckPvCr5nF7dqlqApWhhaJXOaWsr1JllPdYrqQOYGbKBpYEYfI6VFN1RQe4UA/yxtwHM9r7nCmp5Wnq56kyEKsLEJHI7aKHCeIi+pGa1gbjAbx0twivOiU0kxjMhXLwsgupFzZiSSnS2mG/bVRx6ttfmqQW8mlcXcn/ALuOw98pxRoqAyVNVGRr6hkIt1lZ7+/VMAJqd3jDPDPV1DuHPCeaI8P1dnsYXh52ja5Rs+a5yk+THR7qVlIZJKSsWTMcxhqIlVWP0jnitlZurZT7sWtnRR1dBBxBminp1jkBvc3UC+uoIYHXucWdy9pOyPS1DXqaUhHY/pFI+am9zqNf2gw6YBLkrPU5DKivRuSWkpam4p3J1YwTqCiE87HTXUKTfB2j9IFBLHkzxxuvOKQjQ90KEq9v2Ww9MgIsQCOxxripUU3VFB7hQP6YBGm3uozoZOKeWRA8hPkFyMfwxYpYKqp8MaGjpz7TlAs7A/RQH/LHmwv5YdguPcBV2dQJBGsUShUUWAH/AFqfM88WseY9wEwqb/fU/vI/JJhqvhV3++p/eR+STANeJjEuO4x5xB3HxwGeJjDiDuPjicQdx8cBniYw4g7j44nEHcfHAZ4qbWqXjhd4ozLIFOSNebN9EXOg16nlixxB3HxxOIvcfHAc6p9nVlNDAKl6ctJKqOiKxd2kfNM2csBe120XkPLBfc6RZK2tlSRJBkhjLRsGXMvFZ1uumhk5YJbx7AjqzCzSuphYsoRgAxItZrgm3usdT3xU3BgMFKlPJT8F4lCswKMkhUWzqym+tuTAHAC909sU0UAopZ1jmjkeNUc5WFnIjtmFrHQjU6WxN16WoqqgVzzrHJG8tPLAIrDKH0RmDXYiwYMR1OmuLcuzPWq5mlpgtMIGik4xU8YuysCqAnKFynU2JzYPbC2RBSRmOAWVmzHM7OSTYXLOSToAOfQYAriYw4g7j44nEHcfHAZ4mMOIO4+OJxB3HxwGiqlIaMA+0xB/hJ/tjRJUPcRA+O9y1uSD6Xa55Dzv2xl6v84GMgyglgvW5FtSTy1OgAxtCDiF8w1ULb3Em/PzwGmJpHzsr2sSqJYWNtLsSCdT2I/HAPfzlR3+0j/05MHJ4CbhJQite+l2F+ZVr2H4g4Ab9EAUQGtqlRzv+jfAad5diU8s2aSFWPcjAw7t0v2dPhj3EwHnybpfs6fDE+TdL9nT4YmJgJ8m6X7OnwxPk3S/Z0+GJiYCfJul+zp8MT5N0v2dPhiYmAnybpfs6fDE+TdL9nT4YmJgJ8m6X7OnwxPk3S/Z0+GJiYCfJul+zp8MT5N0v2dPhiYmAnybpfs6fDE+TdL9nT4YmJgJ8m6X7OnwxPk3S/Z0+GJiYCfJul+zp8MXdk7Bp0lVkhQG/MDExMB//9k=">
          <a:extLst>
            <a:ext uri="{FF2B5EF4-FFF2-40B4-BE49-F238E27FC236}">
              <a16:creationId xmlns:a16="http://schemas.microsoft.com/office/drawing/2014/main" id="{00000000-0008-0000-0000-000006000000}"/>
            </a:ext>
          </a:extLst>
        </xdr:cNvPr>
        <xdr:cNvSpPr>
          <a:spLocks noChangeAspect="1" noChangeArrowheads="1"/>
        </xdr:cNvSpPr>
      </xdr:nvSpPr>
      <xdr:spPr bwMode="auto">
        <a:xfrm>
          <a:off x="0" y="381000"/>
          <a:ext cx="304800" cy="304800"/>
        </a:xfrm>
        <a:prstGeom prst="rect">
          <a:avLst/>
        </a:prstGeom>
        <a:noFill/>
      </xdr:spPr>
    </xdr:sp>
    <xdr:clientData/>
  </xdr:twoCellAnchor>
  <xdr:twoCellAnchor editAs="oneCell">
    <xdr:from>
      <xdr:col>0</xdr:col>
      <xdr:colOff>0</xdr:colOff>
      <xdr:row>9</xdr:row>
      <xdr:rowOff>0</xdr:rowOff>
    </xdr:from>
    <xdr:to>
      <xdr:col>0</xdr:col>
      <xdr:colOff>304800</xdr:colOff>
      <xdr:row>10</xdr:row>
      <xdr:rowOff>114300</xdr:rowOff>
    </xdr:to>
    <xdr:sp macro="" textlink="">
      <xdr:nvSpPr>
        <xdr:cNvPr id="7" name="AutoShape 2" descr="data:image/jpeg;base64,/9j/4AAQSkZJRgABAQAAAQABAAD/2wCEAAkGBxQTEhUUEhIWFhUXGCEYFxcVGRwdHBwgHCAgIBkYHB4YIiggHSMlHxseITEhJSkrLi4wHB8zODMsNygtMCsBCgoKDAwOGw8NGiskHCQrMysrLCsrKysrKzcsLCssNysrKysrKys3NysrKywrLCs3KyssKysrLCs3KywrNysrK//AABEIAKMAoAMBIgACEQEDEQH/xAAbAAACAgMBAAAAAAAAAAAAAAAFBgAEAgMHAf/EAEoQAAIBAgMGAgUICAMFCQEAAAECAwQRABIhBQYTMUFRImEHFDJxkRYjQkRUdIGyQ1JicpKhscEVM4IkU5Oi8GNzlKOzwtHS8TT/xAAUAQEAAAAAAAAAAAAAAAAAAAAA/8QAFBEBAAAAAAAAAAAAAAAAAAAAAP/aAAwDAQACEQMRAD8A7jiYmJgJiY01VUkal5HVEUXLMQAPeThVqN8XmsNnUzT30E0l44fepILSD90W8xgG8nC9Xb70UbcMTiWQfo6cNK/8MQJwGi3cM/i2hO9W3+5S8dOvlkU3f3uT5WwfpoFiQJAiRIOaxKot2JPK/lYnAU/lHVSX9X2ZKezVEiQqfdbO3xUYkldtMKW9VpBbkpqJD/zcID+WCTSPfRm/try0/t7ye2KPpCqXj2dVOhsywuQe2lv74DOm3k4uzhWqmQtFnVWNwGOgBYaWzW8XbXHP4d8K1oQfWFzs3BUeEEypfOR4CCHLJkTqCLsL41+kDI1TQbPSQJSU8ayzMpsMmg8RuBbICevtHGiugfZlZBCZVZHm41LLUMchIjaIhyo5oJBrfUZcB1fdjaTVFNHLIoSQgrIoNwHUlXAPUXBwKk3gqpKqeClp4SsBVXeeVlJZlDDKqI2lj7RPO/bG3YuzloxS0/GzSFWD3NuJYZnkCk6HNbl+tiu0YTbBKEXlpQ0q+ccmWNvhIw/A4DcNqbSX29nxOOphqfF+CyRqP+bGJ33hj/8A6oail7maM5B75I8yD44OV7NdcpIBvy8v+uXXXrissr9HPwDe/te3LSx11GAt7N2nDOueCVJV7xsGH8uWLeFCt3YpZn4nA4UnSelJjf4pa/uOK0NftClNior4OWcWjqF8mH+XIfxTAPGJgNsPeenqiyRPaVfbhkBSVf3kezD38sGcBML29+0Xh9WyfTnCN7sjn+oGGHCpv99T+8j8kmAa8K2+W+SUdo442qKpxeOniuWP7TZQSq+dsGtsxTNGfVnVZV1XOLo1voN1seVxqMIm19oNVQuhP+Hgi9W6Lmma2nDjKgWva2Y35gAYATuvVevVZ/xMpLIh8MWYNHE36ixi6Fh1Ylz5re2OnAcxaw5WGpPYE9f3RoMcHaGWgaKVYGphI2Wlo0Gaom1txJj0Oo07kAAanD5s/wBI2jmSAMEbgkUzGR1k+jHlt4s58IkU2uCMB0Fhpy8gL6f/AIMV1tca37ch73t0HbnjnFdvLUzl45XjpVjBzFS7Z2H0LoCViRtGewzFbDTBSk9HxlEcp2hJJeIlpF/SyOAFk0YDhoAMsY95OpuDk/Lkbf0B9kWPMnn+GPJp7ho3USJYqQeZ0OYdm6DzJwl7S3SqKNRLS1UrhLNLxSWOSNWLWUG7yOxHYDt31Ue/wW8dbCaeRI0aTqIxIbeI6ZTe2h18XlgMKPd2kEoBhUoJ2jyvJm8KXKx5TeyqfojQDXrgtvBuhTRxAojiIOFMOZ2jswK2WNmyjUixAFtcVdnbTjecyLJdRUroUAAzrYeI69eXSw7jDnV03Fp5IyS2aMqbC2tjqL9b4BR2XuvSlSeGyVELMeNG5Mxy93N73RxoeZPlg5snZsNKXaGNjJIfHLM5ZmI9nMxuSBcWGgAOmBWwNpIudjJGgkhja4uqgi4Ni/tE9eosMebQ32pIs1pOKQHOVLnwqSSwtzCkWuO2AZWkJIYm+nuA7rp1t8bDGVxqWNrG+boOzf2JGOfUtdXbSkVYwYICI5S4JBkikDKzI4GXMhIupBv/AFJVPozLRsFr5xIUXKxuVEi83y5rZXHtJyvrgHSMa9B/Y9jbmD0xH59Qf6/snv7uuOebW2bLQS2hrhYrxKelcM3I/OQkKC3CN/C51QheYvixs70gsVBnpnDSXWFV5vIps8DE6JIra3OhU36YAzvnRU70/ElUZ0F4nBKlSP8AduLOh8r8++FTdL0izxBfXlMlIxypWocwQj6E2UCx15kKfI8wG3t3rmqCkUrpTo0jRGoiOeFZkNikhYcu7WGhBsRfF3dbY81JOzACjqwPnYGuaWsQfSjK6owvrbNluDaxOA7PFIGAZSCCLgg3BB5EEc8K2/31P7yPySYx2VtCWokEdNGIKWOxdwBdr6iOMDwqO7a6cud8Zb+/U/vI/JJgGvC9vDu/xc0kbZZANLaX7gtzFwAL+Q52xcO8EAnaB3ySLY+MZQwPVSdCOmCMreEkC+nIdfIYDmZpYKqUZa8GsqIBwZlYBkTS6ADrYs+hUtY30GNw3SFFKFWOealK2UQgZ0a4NiEK2uQrCRRcFSDpgHuZscT00meRZWSODxoWGSyG0ba3VorAEjKVPitzw7bs7xuH9VrARKNI5DYcT9lraCQeWjjVeoALbbSePjLCkkPDW7RRlfAxFw9XUvdVsLHhpmNj1vhl9F6SCiHEvlMjNESuS6GxzBbnKpbMVHYjlgXvdsYR1BlaQpTTuryEjNGk0dgjyodGRgFBNxYot9DoPfeSuPhWthZ+NJGyxwXIWMSZZNGPtGMDL+1zPUOp4D7V3YpahWWWBWDusknTOyeznt7QHY6Y4vLvTUyhhJXVJfgsckK2tLrlW0a36C9zpY99N3+HyyA3j2k7tGy3kFSyLIX8JsQMyiM35C7DpgG/fPdqKGogkhAT1l5o5SSbF5UDq5PPQxWAHfphx2TtVJIRIWyZ0BIJsFNvEBfUEE9ccpoaamMwWqRqNSisYqh2QKwS3EhBa4IluQwI0vihPmlM0dQ0c4jpqgrIsiyRu3Dj+eUWzIxvzJOt7W5kGKpp+JLswyK2UFFZZSrBwxDDReVmRGuedgO+Hyk3Lo4zCUhCmBnaOxOnFuXXzU3PhOg6YRN3otn5BUbQqESb6EfrAHDRNI/BC1la2p5kXOvTHux9n0q1E8klLXSRZhwHEU7Eq2rG48TWOim3s98B1SjpEiRY41CIuiqosB5AdMbscA2hVVMBzRvtCOzG+cThTq5uquDZAhTw6G+lxgpR731mc8Cu4sfGKZ5IgQi5nClrAG4VFYn/ALQcuoF9oTTx7TqbmZTLYpwAglMahcjx8S4mVTnzRixF72NxjfHPx43k9Wmlla4E1KCFd7ZCXhkYcGXL4TnBy3HiOKD7WnqRapkzSRSKaeOGJFkkfx2MT5myoVXVrcmN7Ww87JiTZ1Heplu1y8r6ktI51CjVmNzlVdSdMAoybiRxQvJWy5IniZqqOMhUzXBS2njIBKXIudCLcsb9mUEtVLTRx1ySUqUwLxWu65tEBN/GbAqSwFsjaeLFnJNXypJKCiq3zUWllPUm2jSAczqE5C5N8aPRsuWsqFDq4Edgikng/Py3jfMSczG7AaWANhgOhUVKI0CryHU8yepOFvf76n95H5JMMVZXRxDNI6qPM/074TN4trrVJSyRo6p62ArOuXOBG/jUHXLfS5te3bAM+3tjLUKOjrqrf2uNQPMcv5EJsmoqaZpY5EVo0XiaG1l6ldLNyN1stj78OGOI+kWcXqUdZfW5agImjAGBUJURsNCmbV7ciTflgHfZVQTUVUkfL1kZctsrrwYududy/M4s7x7JimhJt4chKN+roSEbyuNDzUjFSCPgEJkURPqoWyq4cc16I/LTk1hax5lTWAwSG91ZXVxa2WQKQbg6gNzseRPngAu5+8MvCp4NpZW9YiUwzkeCbMtzE4OgkA/j1tyONO9WwKKnamCU0aJmkklVFsXSOJrppbTMyG1+YGDmwtlx1OyqaGZQyNTxgg/uj4e8ajCluFNV1FRTpWOsnAiqBnBuZAXjjBbSzWykhvpBhoDzAXR7QnYlaOZovpcFJpW8N7HI86tESOXhGUHS+GDaRrpaHj0VZLKrxscrqiSqw5C6JqQQQUsLm2oxf3ijC7QiAAAFK1gNP0q3sB205YqbB2zLRNLC1O80TSNJG0ZXMpY3dHDkfTJIYH6Vj3ID9lbl1MlNI7SycWSRfbZrukTNlYtLd42ILFbCyZvZOuAO1qeOnywwpClQsJgqXJFpHmAtGG1JkOTryv0vjq+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rE9QmR5WLMl7hFC5VUk9QoJ9+btgt/hXG2IFIGdqDLcjUXjFv7YAlNR7P2ar1Ihih+iWRBmN+SKBqSTyUczhWU1FVtBTWrw0EHGgp11ePM+TVuXEYc2HsgkA8yd26XFrq6SerAywxRPTICbR8YMSwuLMxCgF7aagdcG6qXJta9rn1IBQOpM2gHbAW6mLhpw1srMACU0CL0Ve3I++zHA7d2tMaSxxoHlM875SQumcMMxtfQSKORvjbtOssXXMC9srsASA7jkBzYhbBUGviN7YSN9oxDLRVEilQ0xMpAuxivGGMpXmpBNwPD7IHmDbszY0tVaWptkY5rciy6EeHWw7XY2HS5uLW/MYUUYAsBUgf+W+Nno9FqdwistOJm9WDhg3C0to2oUNmC/shcY7+/U/vI/JJgGvHO/SzXZOAmUn5qplFiPoQlNf+McdExyD0lTGaudVPhhpmg5EjPUIxOo0FsiDX9YYB4kgDRrG2oX5o3GnzbW5HoVa9uyjAreCOWmizRgShysWrEe2wjySGxLKM2j2zC2t8HGUeMWuD47dTZQHH4o39cBN4xdYQxv/ALVBcjqRMpDfFW/jXAM27NPwqaGEm7RRqjeeUWuPI20OE/0fRZZoBe59TkB/0zKth+CjD5LALAjTLyy8x5D/AOMc32RJUpXJDDwhKsU6lpg2RxxUkDJkNwbSag8sAa9JAEfCq1YGWAOoivZpUky51QWJLKVVhpzW2l74WdvbfiqImSA2RwLOB9EMfDwzYkEZQf3cMu2d3q+pIMpowQMoKGoU2JB5q3cYDS+jys+hPChvzzTN7gBJmCgdltgFnjypxBE3iljdGU5VBDMCVUqoCHMTbQ+2e1zhX0y2jkMpKGNo5URQghUOjOgBJu5iLEMb3y6WwzJ6O67rVQt3vmHM3tcL/LHtfstqOFVqZNnIjMLGoaoJZrW+k/KxOg0APTABa0VGzKjgwpG0joFvE5AkzXCF4ypysTr7Wp5EDA+o2fTRmKJag01cto5pKgssYJjByBgbC1lIsbHXnfDvtHcied2laOgErkMZY/WFe6+y11fUi3PAyP0ZVYv8/BYksQeIblraktc6W010wA+o3mE0HBjSTxtwDKLElLBZJVA0N9Auo5uSABr1etgEdLIi6KsJUe4JYfyGEiHcKddOFQv+txfWHzcz4sz66knBjbkm0kpp2dqHKsTlrCYGwU3tc4Ct6PT89ILcqKjN79GWWy26WscTel5ErYJohdZV9VJBswPjkBS4I1yZS3TpfGHo8oiyyzWsjpDEFYWY8FCGzjmFuxsvPn3wY3vUKKZrXYVUeW3c5go8h4re4nAak2aIwGdlLjUhL5UGpyrfuFa7HVjz7YVfSRUtGVexZoqaW+v0lMEh/C9hhwpgDa58I1J8gASx/AJ/GcKXpCpGdEzXUyiaImxOUzcEDQdgD/DgOnxtcAjkRf44Vt/vqf3kfkkxc3D2jx6Cnc+0EEbjs0fgYfFcU9/vqf3kfkkwDXhB353Wgihqq5DKJlBqDaVsjNGBlDIfDbwgdNBh+wE33iDbPrFPI08n5DgN8yEFsouUCyADmdCrD8Qv88Ct9EDJSup+tQm46hnUa/y+AwU2VcrE3PwFWN/cVP8AX44Cb6IY4VGoVaiGVT2CzRs6ntpcjyv2wDcBjm0to94BJYgnLEddDxonYNl6H/Z7X66DoMdJUY53vhGy1NZKl2MENNVBQNbwyS5lHfOmYH8MB0UY9xqppldVZSGVgCCOoIuDjbgA+91fJBRzywpnlRCUWxNz00GptzsO2AO6OwKV1aZiah2BjeSfV2to4Ib2Be9owAB2ucN1fG7RuI2CuVIQnkGt4Sfcccl2bTVFKBFVmogVBGsbgxuGa7Gd1ZVuxY5CFcZueAedyiYmqKJ2YmlYCIsbkwuLwk98tnjvz8GvPDTjmG4W3Gm2gRIkqytS5JQ6sLNFIcpOZQRcOTY3t3OOn4CYXPSHKRs+oVTZ5F4SfvSEIo+LYY8Ku9xEtRR0trhnaokH7EA0v75GS3uOA2+j2BUolVVsFkkHO+a0jDOSdTe17nE32jLJTgEi9XFcjtm1/ljZ6P5M2z4H5cRTJYagZ2LWB6gXtfrjXvlUZXoh0NTc+5YpG/qoHvIwBepUEpEANdW8lW39TYfHthY3go1qZqOncuEkM0xaNsrfN5QouOhEhv8AhhohRgrvb5xhoD0t7K/h18ycLtTHbatGoPhSnnAHu4Gv/PgDuwdiRUkZihzZSxfxszG7G7G7EnU64Db/AH1P7yPySYa8Km/31P7yPySYBrxS21Bnp5kHNonUfipGLuPCMAC3Oqc9NCf1oInH+pAD/NT8cVt8YOPs+oib2yjqLfrgEofK9gfxxp3KAjpIF+zs9K1+yOUB+Kr8cHqqIBrkXR/C48/on8eX8OAz2TWieCKUcpEVx/qAP98AdsxhdpUrsLrLFJTnU2zeF1DDk11D2B5WJ7483BkEcctEx8dJIY1B0Jja7Qt5+G4uNLo3bFrfegZ6cSRAmWBxMgH0stwyHtmRmW/S98AD2Dt9aAPQzx1DNTm0RihklzQt/lMTGDa2qG/Mp54JS7/Uyi7RViju1JOB/NMVdvhqiCHaFGG4sallFtZIm1eNged7BwO4FrXxX2Q8dWhcKocANlEtiQeTp4L5W730NwdRgCSb/UxNhFWE9hSTn3ckwnekbeamqRBCBOkgckpJDIjFWFjYOtzyHLDNsuiVZbMoA5hTY8u95Tf+HCD/AIXPTcWA0glcNEc6uhSXITd3s8bLe9yCjHTmdMB0g+kClH6Or15f7JP/AC8GPY9/qZvZhrD7qOc/+zC1u3S1ccUbysY0Kk8PiBchJ9nx+FrWJuCNGGDzSZkF5InA1+dXiAW6grIP74C18uIPs9d/4Oo/+mFqorw9NW7TbOEmjEFNzD8Jb2dezSOxYd8qdTjdJXCqPqVIVyyreeeIZVSEnxBMt7s3sKb/AKx1tgttWMS1VNRRECOILPIqAGyIw4S8/D40GtjcXwDLsem4UEUdgOGip4eXhABt5XGAG3XD7SpEOqxRyTMP2mZI4iPjJhqwlbDl4tTVVw8QLimgXowhzDML/rSO+vZb9cA3xSlncfRWw/Hmf6j+eFylbPtND2pZG/4kqBfdcR4Nypw4sinxt4Qe7Nzb+p/DAnYcYO0Kx1tljjgp18igd2HwlTAMuFTf76n95H5JMNeFTf76n95H5JMA14mJiYBRppxT11TTy24NQvrEd+4ASdB5Cyv/AKjhmjRSmQnOLZTfW/Q3t1wN3q2M1REOEwSeM8SFyLgMPot3Vh4WHY4XtibczoTIjQspySK1wEa1ijMPZ0sLm3sowJBJwG3bivR1UdbqYgvBqmt+jJvHKfONiQT+q5PTDmrAi41BGhHI4W5q4MrB3UqVN8xFjpZg3Qac/wBU6+ydF7Y09dTq1JSLHNCP8ieZjlgW9mjkP6TLoVCm9uZ5EhamqX2dUeqUkYkFQuenjv4YSukmcc1i1DA+RUcxihUbJjogruzvALiSUEh43JJknjy6iMliGX2V0NrXwwbF2QsOZzI8ssx+dnYAPKRyWMD2Yxc2toBc6kk4o7w7Ukzeq0qrJVSi1hqkSciWtyQdeWci3uClPXwBJLV8wyqXjWdUhEmnJXMaMw1GqnS411wPpt2qaWFXZJc73YPwwgFzfKRPdT79WOpvghG8VC8FFPOksaIqxySgZoyeSyECyg28L6crG9gcJdbXmNphWzSR1KcJuG5e5IZs4hOZFtly2IP+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7TUkxwjnl/XmYc8qA395A6jFzd/Yy08UcaiyxoEjU9ABa57seZ7YVths5kapqZF9akWxS+XgINRCofUW5s9uep5KMGaraAHtSZidMik3N+gUXbXQWtdVuTqRgC20q6GG8srgCNWJ1FlAGZifwt8R3xR3HgcUwlmXLLUMZ5F7F/ZU/uqFX8MLtNC9fUcMgilhYGZv964OZYrDQLcBmHOwRT1GOgjAe4VN/vqf3kfkkw14VN/vqf3kfkkwDXiYmJgJgDtvYbs/rFK4iqLZSSLxyqOSSqOdtbMNRc9NMHsTAIU22liYeuUrQv1dYg0R/dkCMNexIPljYm+VESC08bKOedzlFveAv4WOHnGBjFrWFuotpgOZbV9IUU5y0csUd/C1RLzCjmscQ+ckPvCr5nF7dqlqApWhhaJXOaWsr1JllPdYrqQOYGbKBpYEYfI6VFN1RQe4UA/yxtwHM9r7nCmp5Wnq56kyEKsLEJHI7aKHCeIi+pGa1gbjAbx0twivOiU0kxjMhXLwsgupFzZiSSnS2mG/bVRx6ttfmqQW8mlcXcn/ALuOw98pxRoqAyVNVGRr6hkIt1lZ7+/VMAJqd3jDPDPV1DuHPCeaI8P1dnsYXh52ja5Rs+a5yk+THR7qVlIZJKSsWTMcxhqIlVWP0jnitlZurZT7sWtnRR1dBBxBminp1jkBvc3UC+uoIYHXucWdy9pOyPS1DXqaUhHY/pFI+am9zqNf2gw6YBLkrPU5DKivRuSWkpam4p3J1YwTqCiE87HTXUKTfB2j9IFBLHkzxxuvOKQjQ90KEq9v2Ww9MgIsQCOxxripUU3VFB7hQP6YBGm3uozoZOKeWRA8hPkFyMfwxYpYKqp8MaGjpz7TlAs7A/RQH/LHmwv5YdguPcBV2dQJBGsUShUUWAH/AFqfM88WseY9wEwqb/fU/vI/JJhqvhV3++p/eR+STANeJjEuO4x5xB3HxwGeJjDiDuPjicQdx8cBniYw4g7j44nEHcfHAZ4qbWqXjhd4ozLIFOSNebN9EXOg16nlixxB3HxxOIvcfHAc6p9nVlNDAKl6ctJKqOiKxd2kfNM2csBe120XkPLBfc6RZK2tlSRJBkhjLRsGXMvFZ1uumhk5YJbx7AjqzCzSuphYsoRgAxItZrgm3usdT3xU3BgMFKlPJT8F4lCswKMkhUWzqym+tuTAHAC909sU0UAopZ1jmjkeNUc5WFnIjtmFrHQjU6WxN16WoqqgVzzrHJG8tPLAIrDKH0RmDXYiwYMR1OmuLcuzPWq5mlpgtMIGik4xU8YuysCqAnKFynU2JzYPbC2RBSRmOAWVmzHM7OSTYXLOSToAOfQYAriYw4g7j44nEHcfHAZ4mMOIO4+OJxB3HxwGiqlIaMA+0xB/hJ/tjRJUPcRA+O9y1uSD6Xa55Dzv2xl6v84GMgyglgvW5FtSTy1OgAxtCDiF8w1ULb3Em/PzwGmJpHzsr2sSqJYWNtLsSCdT2I/HAPfzlR3+0j/05MHJ4CbhJQite+l2F+ZVr2H4g4Ab9EAUQGtqlRzv+jfAad5diU8s2aSFWPcjAw7t0v2dPhj3EwHnybpfs6fDE+TdL9nT4YmJgJ8m6X7OnwxPk3S/Z0+GJiYCfJul+zp8MT5N0v2dPhiYmAnybpfs6fDE+TdL9nT4YmJgJ8m6X7OnwxPk3S/Z0+GJiYCfJul+zp8MT5N0v2dPhiYmAnybpfs6fDE+TdL9nT4YmJgJ8m6X7OnwxPk3S/Z0+GJiYCfJul+zp8MXdk7Bp0lVkhQG/MDExMB//9k=">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0" y="381000"/>
          <a:ext cx="304800" cy="304800"/>
        </a:xfrm>
        <a:prstGeom prst="rect">
          <a:avLst/>
        </a:prstGeom>
        <a:noFill/>
      </xdr:spPr>
    </xdr:sp>
    <xdr:clientData/>
  </xdr:twoCellAnchor>
  <xdr:twoCellAnchor editAs="oneCell">
    <xdr:from>
      <xdr:col>0</xdr:col>
      <xdr:colOff>0</xdr:colOff>
      <xdr:row>9</xdr:row>
      <xdr:rowOff>0</xdr:rowOff>
    </xdr:from>
    <xdr:to>
      <xdr:col>0</xdr:col>
      <xdr:colOff>304800</xdr:colOff>
      <xdr:row>10</xdr:row>
      <xdr:rowOff>114300</xdr:rowOff>
    </xdr:to>
    <xdr:sp macro="" textlink="">
      <xdr:nvSpPr>
        <xdr:cNvPr id="8" name="AutoShape 4" descr="data:image/jpeg;base64,/9j/4AAQSkZJRgABAQAAAQABAAD/2wCEAAkGBhQSERUTExQVFRUWFxoZGBcYGR4aHRoYHhkZGSAaGyAaGyYiHRokHBQYHy8gJCcpLy0sGh8yNTAsNSYrLSkBCQoKDAwMEgwOGSkYFBgpKSkpKSkpKSkpKSkpKSkpKSkpKSkpKSkpKSkpKSkpKSkpKSkpKSkpKSkpKSkpKSkpKf/AABEIAOMA3gMBIgACEQEDEQH/xAAcAAACAwEBAQEAAAAAAAAAAAAABgQFBwMBAgj/xABJEAACAQIEBAMFBAcFBQcFAAABAgMEEQAFEiEGEzFBIlFhBxQycYEjQpGhFTNSYnKCsSRDU5LBc6Ky4fAlNUS00uPxNHSDk7P/xAAUAQEAAAAAAAAAAAAAAAAAAAAA/8QAFBEBAAAAAAAAAAAAAAAAAAAAAP/aAAwDAQACEQMRAD8A3HBgwYAwYMGAMGDETMs0ip4zLNIkaL1ZmCgfU9/TAS8GEBvabJVErldFLVdufJ9jAD/E1i3y2OPluGMzqRqrsyFMh/uqMaAB5c1/F/XAO1fm0MC6ppY4l85HCD/eIwuT+1bLlOlajnN+zDHJL+aKR+eIVB7PsriJcxmocfFJMWmJPza4JPWwHfDTRGFBoSMRgadtGkAm1gbbBum3XpgF8e0xCTpoczcDutI1vnuQcWHDHHNPXPJHHzI5Y93imQxuATbVY9Rfy6XF+uLqojUKxsOh7bn/AJ4ReD2NRnGYVZJ5cCrRoTazFSHkP0YD6NgLb2i8YPl9OjxqheSRUUyX0IN2Z30nVpCr28x8sL59o9UQ5Cx6LoIXWnmfmXj1F+Wr6xGWG29wN7HchS4s9oLVdTOqxuIqdZopDG3ieDmRoxvYiMEixNjcFRdRqYGWs1RT5fDFPLr975KurG4gu8okS4+NUQrcdO/bAaj7P+MhmNMXIUSxtokCfDewYMlyToZSCL7jcHphlmmCKWYhVUEknYADck+gGM94RYQ1mZSU8OqnV4YAsZFwYYfFpU/FvIAd7m3c4d6yJKmmddQMc0RGofsutrj6NfAK1P7V4JbmCmrqhAbcyGmZlPyJI/pj7X2rUw3mirIBfrLSygAW6kqG2xF9k9aWo1p5RaWkeSmcH9pCLEDvdSN/3T54eJNCWuAN7AW6n0A74Clyzj/L6jaKsgJP3S4Vv8r2P5Yvw18LmZZHQ1VhNSo5a9i0W9wdxe1w252NjhfT2cU6m+X1tTRNf4EkLJfb4opOvla+A0TBjPzW53R7yRwZlEPvRfYzW89B8J+S3OLXh32lUlW/Ju0FRexgnHLkv5AHZvkCT6YBrwYL4MAYMGDAGDBgwBgwYCcAYgZznsFJGZaiVIkH3mNrnyA6sfQAnCP7RPa9FQsaeDTNU9CN9EZP7dty37g38yO6xwdSmrrVkzBWmqeo59vs13I0U42jXuOZueoXqQDVJx3WVo/7OpxHCdhV1V1U+sUY8T+h336jHGH2cB3WbMJZayS/gEhGkd7pEPCg9DqsNyB2dxYbpYm3ilboB6ftfIbeuOiIAR1LHe7dbD7zeQHZdt/yDhHr0aQAigWAHhAHQDz/AOEfLHyiA9tZ8zsoHn5kXA/6viWyi2oi46KD1Y3/AAufPHFoSx0k3PVrXAA8uu/QfmcBzhuQLEta4EgAuT3CC2lR2v8ATft4sFnW+n4rWvsoNzYX+KRja58j+P29iAw3vspOw09yB8v6gd8eS2JI3AvpDbXJa+oqB0PQX9TgLGpHh+oP4G+MmoOJIqbLM1iAKzxT1OuMHx6ZZNKy266Qsi7i9tHqMaQ9e0ZIPjABJHQi5CqoPRifF1t0wp8Y5LSzVFOz0+uTVIh20mwjB3ZSLou217WuLdcAj+y3NabLpLVUkaPUgoPDZUWFjGCzHpzH5m/T7MelvONsgNFMrRK81BK6yLpc2ibUxlRWiIIvDqtv8JP7N8aJw1kMDGoSSnDa3CsswD+AIrfev4bsCB21DpY4g57wJRU6rU08MUOmQanCsV5bDS1xq6AMTcdPocBY5dxPldDRRvHJFDCUEioXvI2oat1LF2kPe99++LXhLNopMvhmVlEXKBJ6BbbEG/TSQVN/2cLXDOTUcM8h91i8QWRJDEnm+rSSBZVXltbY+Id9sdqj2a5crsJFmMY+1EPMlMY1MbkIp0garbW2+WA89n1XHPUZhUQj7KSsGhuz6IlRmXzBbUb/ALww55pGCm4B3Gx2vc2I+dibeoGIVNIkKiKnh0hdSqtgigqLhfS99rC2PZXvpZmuHNgLECzAG1hezC1w3zwHpjO/3ri1yCdVu0gH3h01D8MfJW9yQGKixQ7svqrbEgjz8sfTPceIeaupOx7XBB8rH5b9Rjqqb7X1KAbHrpueh79D36/PcONOpB8DXHkdj8t/Cfna3yxU8T8Mw1qhaqJTb4ZLC6jpuwIIsd7ggeY7G+QA2uQyn4Wt8LeR379vX5jH3e179huPTpqF+u3Xz/LAIUOS5pl1hTVAqohsIKpvER5RTACx/dewFuhxdZH7S6eWT3eoWSjqb25NQNN/4H+Fwe3QnsMX6C2yEMCL6D0K+aHt/D0+WKHjLKaeWkcSosir9yQG638iBrTvYr19emAb8GPz9kntGqMrZFkWWaiJsmtg5UeUUy+F7f4bWI6WXfG35BxBDWQrPA4dGHbse6sOzDuDgLLBgwYDnUSFVJCliBso6n0F8UVLncWYxSJBO8Ti6SAAJNEb2YFXBKOLEarHfcXthhwk8X8Kjm++QnRIAeYRqF9rB/AQ2w2JBBA3B2KuCPnYjppWoMjpebWdJqq3MeInqOY9wrne7XAX+L4VPJKpaOoEAkasnd7yiIFlL33UHrOwtcsfAD91/iXSpea9MKGneKj5j6JG02kVdOptJSyyl/COYCps4661YqfFeQJSEZRlceuplTVVVDW1CI28LN0jjI3a1hp0g31YDUsu4ngdELyxBv7uMyLvaw1ddxc7NuOhHXFtW10cKF5XCr99zt6BR+NgPn64wKGm93qIoVVKqnQO1XO5+ylOgGRYnbYctRpUqdTPqvtYC3moypZJapGjplWSgp5D8byhSjyG32gh19BcnQdrGzA+8Re0FIpEihtLMwLWB8MEKgl5ZT0AAW1jvsfQFQq/aLVy0rVcUTx0wIjTbx1E7tawAv4EUE+rC2+ogS+GeDqmCCTkpSgSrpkkrVZ5KjzBCyARx3v4Lte25J2D3wXnoqY2R40imp25ckS2KoQPCYyP7th8P1HbAJZ4qzUTKHplFoDPM2liII/E3LH7UpWNdh95rEG18dcp9pLq8EdZGKeVojJpbqBfZmFvDsJHIaxCqCeu2p6Pn+OFTjLgJKuOcwhI6mdEiadtTERB1LKBfa6hhYWvfc4CZT1EbgaW/eYn533HnvuO2r1tim4omCmmkIbaZ/g3ZVKFixFtwdNm26Hzwiy8P1NFVzLAZFo6Kn1zTMDeZlQzsAT1Z3KqdPwqg8hfhFxtWvT0UkilWmnCwsq6mYxogZ7MQCryOO4FlYdLHAaTw06h6l7PqEiAa7lgXVVN7C5XWtvLw9gNmPMaUTRSREGxUi/S5I7fjhK4Z4gEtQzKzMtQjBNYFwYGZSNI3IPUMb7m17ggP0Tar3P022HTt8j/ANDAZ5TVmo0ryyhnZmgdALKA1g+sXbSwWIdbA69r3Aw55hMLt4b6VAPyY2I+lw30OEnM3aKnqmvEI4ZpGJAuzIHSUiyjZ91RTfcMelrGFxF7VGhSZ1pnskyRM+oFdTKJANuxQFdtuh7gYDQHj8TEkDSQw9QoAve/b/r0oOIOMYKWORiwvoY6WuRqUgW+Wp1U+rKMJVfm2ZVFZVUC2jqIIS6DbTMFk/e2AkjmH1QDa7YncE+zl5fdK2XUjhJIaymmU2kADw6rN95gqFgRZrar36h9jjXMJ2dqal1qadZ4w12WeLUFYKegmAkXwbm6uPK8ao4vzJno1ZOStULQzEHwSsLcqXba0ihfMoxIFx4dZyrKIqaJIYV0RoLKtybAkm25J6k4kvECLEXHXfAZLTe1WdDJHUUjLJT6TVxDqI9leaO3VVOlvk4sbLfD1Q8UwTCPlyozOLxkH9Zte38ViNuxNuuKTPM7eavMNHHS82BdEtTUAsE1i/KQKQzEgi+9t7W62TK/gA0stppI4aapDMJYiypSVKHVHIupiVQ6ittX3j8NlsGtVdTFHHqkYJHe9ybaG3Ox7dz/APNsZz7RuNFEd0HOVLXlia9lfYEsvwaugNipIIIa2lqKrlnmppamqKVM0aSJTCNg0bFWF6pkJAYjWStxY2+H4cUTCaJo8wpmDtY+80Uh8aC1nQxt4mpnABGx0DTf4bgPvh8VMIkq6ECuo2P9ppWUEgEXIliFxe3wyoCLDoBdcarwDlVDIFrcuZ6dZNpYA3gLD7rIxOl1O4KEbeatijy3hWKJUzjKZRCjJrlp5GPLdPvR3sSjhgQBYgMBa2LCudp5JeSqo0ulJGiFg7EEqpJFpnCsW1EctVJJDi2Aco+KonqfdoryyKNUhTdY13A1t0uSLBRc9drAkXIxT8M8OJRwhFA1Hd238TW7k7kDoL79zuSTcYAx4y3FsBbHuASOLOFIo4uculUiH2iyElOXcXYC9kKeJgAthdtOliGEV6DLo5xTO8MzVQaUc8iQtKulU1n7ykFtKsfuHT3xd+0tQcprQSAOQ+59Bf8AEkWHqcZ5leTe+yVk00RSR2j1U8kXLKBlYIiMRfXZVIew1N8xcGWb2SQx0apTge9ICwlb4Xc2JV1N1EbW02A8It1sb/GV59NHEIIsrqzOu32yqIkJudpWb9WDewW9hsNrDEvhbi9onWmq3J1HRDO22oj+6lv8M24sfv7d92eXjDAjsdj/AEwGOQ18czPIITmlQLgyMvLoYLdQpksGCht2sSexW+LD2RUEgqJ5AzyQrDFAZWNxLMjMW0bbogYpuT+dhV0mV1QjOUkh0ppFLxKOXLNTaiw5b30FW2B+Egg73Bw1UftBZC8EWVzqadRqjR4PAtrqLLJ0IvYC997XwGgYMZRP7YKljEsdEiCZUZHklZgUaUQhrRx3ILkDa53va2KyX2gZrJDJMJKaFYpUiYLEX0sZuSQ13c3BIawBuDsfMNnmhV1KsAysCCCLggixBB6gjtji1BGdF0Q6L6PCPDcafDtt4dtu22MYgzPNag0jfpIotUJyhCRgfZKW1ErGtkbTtcEqOoJGnEZc0naGpnizGuEkE8SokkoIeCZ0WOQqYxYkOT0I8PTfYLPh+A0JmS6xrRVzBAwDkxS8sBQ1gQAsxa1r+I+WNZopVJbSLdutwQOh/PGPrTzRJPmMbzSSpUGCsUqkySrERG0gsiEKFVTcAkd7WZscsoqxXVNNTvMskCRVJXlSSRO2mOMKZFBBUDxFbMbkte1iMAyZhDqjrlFKCjzsOYxBuuwZyCQbowc26lmWx3NpvsmpVfL5oHCukdVPGNSg3VXBF7jffpfpt5DCHwhTzVkVPRQTe7sIhUTSlhKx1MAAqX22MRsSBsCRcbudbwBVUdFN7pmE+scyYraNA7sLt4ghIJttvYenXAaGaRC4k0rrUFQ9hqCkgkA9bEgG3oMd8Zjwdw9UVMC1H6Tr1STxRAyIzaLAAuHRhcsGO1trd74Wani7M4UMi1rMnMq4kSSKFnBphrJc6FJLKr9Oh0je+A3THjdMZDS+0fMwitopagNLLENCSDU0UfMYqyyMHTSG3VTurCwsAZ9L7Z3LEPQk2GomKYMNJj5oYGREFjH4+t7du2AW1oZI6+dJYRUzc+d2pJSqrPDMQVlh1bcxQLdzsVFt7XWSZyYpGjoo5pAo1SZbVApNGB1anaQkOu9tOokfUDHTP86ObQcuOidZVVJoJufAeUx3R/s5GYIdNum9j3AtN4Uimq8zNTK0bJSK8StGpCNNJpL6SxLMFQWJNhdhYdTgI+Y0b5nOiR0dTSqLiWWdFQRIfiEAuQZXso1jppG9tQa4k4AoYJZp5kjaExKXNRaTQyX8au5LKCp3Hc2IthuzLMY6eNpZWCIouzE2AH/W3qSMZrm9bLmEoeRCtOg1xU73Fwu/PqLdu6x+o+8cBAzLhyCsy+D3acQGedZIoVcCISMyqV5Y8QZFVj1HiDGw1baXkfDMdOqElpJAmkyPuSSbswHRdTC5C+nljJqeHlZlHCobltmcTNKYuWiTJGfsgwBB5isLJtpKjbxbbiMB7gwY8DDAKXGGVTrIKynmdGSMI6XJQoGZtRUA7jWbmzWFvCbWPuT8ZM1hMoBuoYiyldWmzEXIZLODzI2YW8RCg4bGF8KfEPBCyIeUSN7iM6Qlr+JFOgsga56XCklgAd8Bc8TZGtZSS0zHSJFtq/Za4Kt6kMAbemFHhWciorzWtE8jzw07tCrBLrCCpOo3U+Pc32N+gAxMyzM2p6OKpedTCzIGVrFUDyCPaQNtoZrm5YAKwB21YgcOIXFc1g/Nr6iwt8XLVQov5FYWQ/xHATOIOFVmDoQGkZTsdhOgv8VthKtxcj59DYReGOMTTMlLVudDMY4Zn2bWBfkzX+/10ufi73PiZrpJBLHyySWQKyOOrKRdJB+8RsfXVcWO6N7R8oSoloYp1AaSsjjk07CRDFINQ3+nmt7G4sSDdxTwuajlzQOIqqG/KlIuCD1jkHeM/kdx3BRYqXNxUzz+7LGJhDrbmRFQIFIGljKTpbUdV0G223XFxkGezZZKtFXsWgY6aeqbt5RTHsRtZj1H44a+L63l5fVSC4K08zDzBEbW6+uAxg5c00FI6w1qQLAkaTchJ1MayiYErC/MUlgu4INgR3OJGWZRQPtNnjg31FHjFOQxk5rfrgbEyHXt3APYWsq3Mpo46SiRp1VKWnGimUieVjFcqHOyovUttbV1Bxwp6ZpkM0LzB43kRoK1xMrOmxRxK3XceJehO4tgLuHgrKirP+kXYKWcutVCApO7MBEoCk23IAJ9cLWcnKSjGjatqZ9JCMea8RZR4eZzFsUXa4A6Yd8v4ao8xo4amnp4aabUHV44Y1ZJoyRpO3RZBuL72+uKHI/ZnL74RKJuUJZ5JXeTafx2iG258LFmJO5JFrXuFZJxZU0YSOOelmQhOTy6ZTqZt2QCGVdIDq3ituQd7g294Qy6eHMI/eKeKmvDVOAHuTrVRuGdyP1RsCxI8XYCz3xH7O455JZ1k5DPHpkIAIdV0sGa4urAoAWB+EYQeLs+Wrlad3ZKVHkiikjhe8rGMstm3DosyMSNI6d+wVfDObVmW0qSR01NDFLpT3kgzvI4JWxHPFrHV4QtsXdZxLPKsJrql5IZI358NCqq8N7CMsUZi6Opv1tvtfvM4fofetNBLKIJqcEpaG3OSSMRvKObcMN2IYeh07Yac89n0a5fyqRdMkKXhZTZtQuT4upL6je/W/Y2IBf4eosnltFS11ZAyi+j3mWAjufC9l6m50jHxm/B+VXk15syO6lHL1FO7EG1wxdC5vYX8XQeWO3C/s0LmTnrIlOaiOVaaXTIrFUXUTcW+PmLcAFk0322xJ40oYaeWKkoaekhmmDO0nIivFEthqAOkai2wv3wCZPSRBv7FmtRUMrvJoiommOto+UzalsmpkJBa297kE747ZZQVEcypDSyRTzQFY0mMahoY41QqDqLKR9lIQwuSrWZbm8mdzFI0SSZnI6xiVpYZ9SopYqDovyyNmuFU9Nu+LrL88knqcrllJZo6mppy4XSJFenurkHoTpW69iGB3GAjcO8I14LwrCaGGUxmR+Yj6dKurrAqM2kO0jOAdlLHr0Ojf2bLaTciGCJbkkkgdybndmZjfzYnuTiRneexUkLzTOERLXJ9egUfeY9gOuMp4toqjMaKpr6oPFBFEz0tNe3baaa3ViCbDtfbbdgtnafM50eRdKAh4ac7rGLbT1FtmkIIKp0AP1Zpy+ijiiMpuYh4ix+KZ+z28gTZV8zfspJw/QB4EjUERaELv8AelblptfuvUE+mkbXxIzBua4jH6sNo27tY6/5Uj1L/G3muAUssyWSpzCojWRFpYayGrePS3NaUwxug1X0iO4Vj1PhtjQ6+tWGPUQT0AC2uWJACi5AuSR1PzwgU2dCmrK6RyqtPBQumrwqZH5kV+ova6kgbkKcSc/yaSeoSJp9TsrMNQCiJV0KWCA+K5k07g9fiFgyh7mnFFTN9lAVW50kpvY2vYObBmA8R02VQL8y2GHhPhhaNH3LyykPLKzamdrdyR8I6AeXzOJWV5AkBLBmY7i7BdlvfSNKgAX3PcnckkC1pgDCZ7Vatlo0jDmNaiohp5JAbaIpG8bX7eFbX9cOeIWcZNDVRNDOgkjbqp6Hv23BBANx0wGNcS5JBHnFNTQKixxCmRYrErd2mZnK3s3hALMb9r4c8rqDC4SOIpypLyU4HS4ZS8H7QIfVoN+vhINwyNPkEVLW1SwBjyaqghhZ2Lleaj61BbuNQAvewHrjUOIKdZQJACCEWRWUgMbm11JGxXUp8jcg9iA60LhxeEi8fji3Fmic+KP0AZWW3VSsd+ljS8b1KyS5W69DmEXzHglBB8iCLEeYwQyOkyMSElJOl+kVQPhKuP7uYFV3t1QAggAYgcUVIeoy9hdT+kYeYjCxV+VJuRc2JXuCQ1gQSLkg95zksdVC0UqqysLEEbEf6HyPY4xNeJ6uKjzDLZEmkRA1PC7DVIhdgiRSEbMHU2Vh8unw75fGNStraeQgl2rKUO/YlMyljVdu6xLHf6eWA1mmy8Kq7LdQo3A+6AtxtfoMZzw11qyCVvX1YNiRvzTYeAgk9bCzt1sFG51PGW5aOXW11MQdXPadAVsGScxLpBAuUM7DVvuqKOhsAOE+K48ulmpatuXFJM0kErbR2e7MjMfhYNfrv4t7YcqfjygeQIlXTMx2AEqElr2tYHvtviknytbXsGXx21DY6WEQ1DppZ3LW6BEVRYar5x+lBVooVwYpmZBEkCgUzaXMMxljW4mLIhYG11ZhawsobZxbEz0FWsdy7U8oUDrqMbAW+uMa4knibL6OSMXiCSx2FvA36PWPlnuDzI5LjrcE73F2mr9oDz0VIIJQsksWqdx/daI113b7h5jWu3TqdhY5zyKb3mYjVNEsJleViWV5TeMKg21gySqqv1DDUDYYDQsui/t+VwneohQmU3JKx+5JG2vy1yDYG3wE97nUJpliTUxVUUbljYAdNycYrwfmVTSoZIYIWOvTMNDGcutlfmMHOlz8QU3Bvu3XF9x5xUKqGmhjQuJyztE3hZtCORGR+/IFTcdetrHANUntLy5VLe+U5A62lUnrtZQdRPyGFKjzT32snrLNHGY0ihLXBMSlmMhG1kZyLFiF6G42wsLnVTA7LXwaiI1dfBCrLGLhjGY9SlF+6NyDtazsMaBl9mRJANIZQ+2xW78pmFybMh0vcm+kshuOgReF1JziYEfFRJqvv0ncb3ZmN182bsQzLpxM9ocQp46OcBgsNfC76AWOgiRD+PMA+bYj8AEy11bOAQiiGnQ6QF1RmQzKn7vNY2HkR2AAtval/wB2Sf7Wm/8ANQYBO4cMubZlIa2NlSmVXigJusTMWAMg6NNZSbEfSwsXP2kx2yisA/wH+u2InC0QXMqwqulXSPULfFIKisQvfvtH/TyxP9pY/wCya3/7d/6YCRQ1JFPDHHs7xoLi3gXlpdz8tgB3Nu1yIdXUhS6RDxBGjiVT9Xlc28KatKlj3RrXJsYtFmvLitGyiQJGZpXHgjURJpXru3i2jBvdtRtqu0KmoCyKAG5TFbBj9pPdlUSSnbTHciyi3kLDoFRxTTrLR1T6Fl5VO15tPhAsdMUIubKLX1m5JAJ+7ihp6aOLKRXI496oqt0jlB8UiiYLyWv8atG9wu9ha218PPHkwiymflr97T81RrMT6WjIt0tbtim4C4Bo3qqx3iLGlrnWFGdiiKFRlbSTud/ia9wB5YDU42uOlsfeDBgDHzILgjH1iBn2bLS001Q/wxRs/wA9IuB8ybD64DGcrq+bXzuXLIc8hA6WskdVY7dR4Ut/CO98adRrqp4g33Wenf8AhJMQ+RJWI+l8ZLwPl7K0SswZjWUVS43vd46gMDcDcF1HfcNue2xRxXMsV9IkMhB/ZdXJv/FpeNh/AcAKYpI2SdBZ1DP13kU8p+nTSyruPPCdlWSK+b1LNI7PTxUYjc3Oh2WQjWnR/D3PS+1juGgvq3YEBvEy+SuOTMt/3JNLnFbwMb5hmZO7hqRXNvvrTWb/AHr4Bxgqr+FwFfyve4HdfMfmO+MwmW0Vcp7Z5AR8jLSN+G+NOqqcFd+g3uL6lPmp6364yLi6qalWsjY+KWqhq4ZSp5bASwLZyp8OnRv0vYW3uAGz4yj2h5hzJIpaZClRTyHTPITFG5RtTQgnaUlk/Vg6rhttjZjH6c7HK7XPao8/nhfq+AMwldpHjyou5uzA1YJPntIN9uuApanNZpYw0kbR+F9SI/MVbgSIsrBgFUllG9jfupVtXzKHHicMQe4Lrtq5d2snUhQOhkFiFW3jxPb2UVmxSLLI3DahJG9YkgPX4xJf8b44p7I8xDK3OpyyatJ59ZddV72IYEXub263N8BTyZdzCkji0qkFmKNLqO90kjLWKkKrajoI0b3bpO4kJqUjkdUivFPRyBChjWSJDUQtEVJH61ALA3NylgbjE1vZVXAeM0DgAL9pNWsNIOykc2xW/Yi2LtcjzOGIKBk0UcfTwTqF6dyduw9cBQ8dyUJpaOedeXXVEcT+G6agUXWJTa2gEnqCb29cUXDMSRrJXe9R82lEiRRyNr5zrCR4fEGVCsllCXN7ntjRJMpzeRArrk7p1AaKdgNrbBjtttiizP2XV0+q8eVJrHiESzxg+tlNr+voMBRS8RNPJG+Z0PvUXLbRy0aPQzgPuHlswKRBgxI2ud7bRxmdU3ODTSRl+ZFGjMNUMZkVntoChnK8oCQm3iJHpep7JK8MW1UZLCx+1rALd+jjqRe3TyAxaUvANfEmiKDJUHmIpyfK5LE3JA73wFv7IajVRMgdHWOZ1ASJowovexLfrDvcsPO29sTvaj/3bJ/tab/zUGIsUGeIAFOVWHQaagf0OKHjuXM1pQK18vWBp6cMYhNrH28bXGs2sNNzt0BwDBwxpObV5U3CxU49AxepLD56r/ni/wAyVaiN42F4XGlz+2D4Sqf+r8PMLHAlMZ5Kqr35E7/ZqQVZwryXY36IWc2Xva5tfTh3SLubXtbboB6YDOOA8miHvSPqaOnzCoREN28TNEFL3uXNiu59TvvhuqqwFtekWUu582EV0UH5yOSB+7hZyKULVZkEALLXFiPNjDCsQ+Rkcn+X0wxUlOCyoLEXAue6Qmwv6mYk+oBwC/7RYStBNFe4iopWb1c6FB//AKH6j6cfZ7VkZvm8LOWOuGRRYDbRY9N9gUX6XO5xL4vjM1DXFRcyQHT/AAuxRPoVhDfNjhT4XzQR5804dWjq5Z6fbsVWJkJ2HUoyDc7humA2nBgwYAwte0Ph+atoXpoGjVpGTUZCQNCurEeEE76bWt54ZcGAyelyerpa6nasWm5bsIUaJmN5C3NRbMARbQ574f50IMpFy8brKo8xywpH8wWRfmfTFT7QpArZcx2AzGIn/wDVPhgRhz7jpJECP5G/94fhgPXoI5F1WuGDHbbUHWx+h2PzAOFHgMt+kM2DjxCWnB9bQAav5ravrhqoLRs0J2G7R+qE7gfws1vRSmFzhBwMzzW5Fy1I3y1U4H9QcA5gbYyT220jgDk6bSU8oljI6qjLMGU9mHLZrbXCt1ItjXAMIntAysS1uXi1y5qYyCeqmnc7C27dfLa4+9gHLKqvmwRS/wCJGj9LfEobp264lYUvZXX83Kqa/wAUaGJh5GJjH/RAfrhtwBgwYMAr8a8WNRiJIl5tTO2iCEWGojqzHsgBBJt5Da9wuwcCzV8mrM5feApN4ojyoI26EKANUjjoWJFulybgSPafQ8po8yWoML0sbqF0B+ZzLBUXV4VctYatJsDcg6cW+UcRJBFDHMVWTlqColjLXAFzp1Ak3O+kHfpfAV3BlTLR1EmVSnUI15tI5+/TlgDGSfvRk2+R8hu+YQON6uMTUNdE4LQVSQyW6iKf7Ng42KkHSRqAw/jAGDBgwBjPvbDUOIqJIiokNYjqX+EctHfUdjsCASLEkdAcaATjNuPJuZmcCWLe7UlTOwHQGQCFWbyC2LH0HQ7AgyezmkCZZS2cvrjEhYi1zITJ07Dx2+WGRsUHs8hC5VRAX/8ApoTub7tGrH8ycX7i4IwCDwfFrzLMtjZKtWv5t7uFH4XY/PThrraZY0EcY0tIFiBHXSNRJv5qutgfP54ouCU/teZte9623+WCK/8Ax/lhhpftJWl+6t0j9dxrb6sAv8hP3sBX5xUxxQVUj7RxKoI7AIofb/P0xnVD7Pc0kipiwo4+TJFKt3cvqRgxa6ppF/Idu+HDjyYDKK4nrIs1vWwYD6FYxhyp/gX+Ef0wHTBgwYAwYMGAUPaQBy6MntmNIb+X2tj+RI+uLnL4GKU5Frxgo3yClCPnrRT9Dio9qBtl5e1+XPTP8gKiK5/DDBl5s0qeUhI+TAP/AMTMPpgPrMKYsAyW1odS+vmpPkwuPS4PUDCfwzKBm9XZf11LSSb9boZITcdiCLEdiuHRKm7sncAEeoJI/Ir+Ywl1qCDPqeQbe8008J321RlJgf8AKx/D54B7wn8fC02WMpYOK5FW3SzRya9W3QqCPqcOGE/2qQXoC4LqYZYpdafEio4LSLbqVTU30wETg1xT5jmFGdlMi1UQ81mAD29BItvmcPeM843k92ko80UllhIinYD46aUAcyw/ZYh/mcaCjggEbg9CO4wH1gwYMAp+0bhGSvpkSJ0DxSrKqyAmOQrcaHA30nV69MZ/T5c9MKkVtClP7w4caOW8GmGBvCu5Ia6u9iP6G+1nGde2KBtFO6i9vehbTq60kreR/wAMjp37YDPOK8/0RVUDRNHGxR6QTRurgDS945BqDRl1uEc9CNxa2N/yut50McmkrrRXseo1KGsfUXtiHwxS6KOmUkkiGIHruRGo+fbFtgDBgwYDxjbGTvmDSJnOYoRY6qeFm6aIYmUkejSOThy9oWfvSUUjx7yyWhgUdTM91W3mQLt/JhW4hyQUuW0mXhiLtEJFU7zXlTnKD5WeSQ/uob+EMCD9w1TrHR0yJfQsESrq66QigX9bYsTjyO1tug2/DbHKuqRHG8h6IpY/JRc/kMAicEMze+aLgz5hVtq/ZjVo4y4/y2H72/QHD2YtEemMAaVso7CwsB8umFH2TUOjLoZG+OZTKx73kkkk636WcW+vnhupqnXq22Vit/O1r/g11/lOAR/apDoyt4r/AAxdfPxRRfnzjh9QWFvLCP7SBzIHW2rVPRwhfMmojcj6qyD6fg8rgPcGDBgDBgwYBY9plNryqsXuIWcfOMc0fX7O/wBMWNHUBnhlHwzxDf1A5i/7rSfhibmNGJYnjPR0ZD8mUr2+eFbgWVpsoptvtYUCWP8AiQsY9J+ZQqfQnAMWZ+ApN2QkP/s2tc/ykK1+wU4TfaMTTNTVlzohq4pCT2V/sZEv2BDBh8m9Bh7glWWMEbqy9D5EdCP6jFJmuVCoppqGQ/FGygnuh2VvVlJW/e6g/eGAYRiBn2WienkiYaldGUrvvdTYbetsUPs0z81FFGktxPAWglH78VlJPzBU/MnDdgEvgeeOvytIZbSDkrDMLm5cIokU9wwJ7eYI7YTeH+FoVlkoap6kVELDlkVEyJNAbhGSzEBhbRp9ABucM8bvQ5s8SgCGsZp9N+hWMCQr5uzHWVG9oj6DEn2i8LmaNamJdUsAN1BsZYT8cd+x21Kb7MAe2AXqnhKIXC+8C3nU1ZP007E/l64gx8IMbhEr5L3Ib3hl09raZJkJG3/PDDwpn6voSeombm2NPNqKK67Ao4XwpKr3Sxtc2G7XBnZnlwZ9LmnkA3C1CyzMPoH09PTALGa8NR01LJUSx1KhAu0lbIpJZ1QC8cjgbt3wpVXD8kiyzB5SIpUiWJDUVcbFtAJE6SL2nAIVbkqQOtsawuWwTUjwy8qOMi5aGMwGPR4g/jHhIK31HGT1mq08RzLLJllckTVBl53wqqtrWO2oKiWIJ/PAXNDl1NeSOpesiaIgfYS1EY06A+61T6lVVIuSABt5i9tBwPRvYrVZlpNvF77DYA9zZ79N+mI3B3BQlimkklWbxoYpYKiZig0GNwruga+kgWANx4TsLYblgIYJrkk0gAWo7kWFhd3jt9cBUp7Ooyo5T1EgtuzVswN//wASMtrWx90ns/hLhXeUWNiErp2b5WZVxZZrTQRq0s9PEFQC8jq6egvpW1ySBZRuSAB2wu5jxBNOYqShR4DUKwDWdGCXAaS0m6oq9G2JY2Hwm4ffCnDMM2ZSzxmVqWjOiIyTPJzKm/iddbEaV3QW6kXxeZmoqM5pUVrCFJZmTydLwqTvsre8P5X5dj6XVLFT5bRBP1cMEd7tdvCpBLnSNyS1+nU7DFX7NcublNWSIqy1QUt4Cr+Aug1avFuoU2va5NsA5RrYAYU/anmJiyyZVNnn006b28UrBOvbwlj9MN2M/wA+mFbnFPS21Q0a+8S3GxmYFYR/ELlxgL/Ko/d6fUoudMccSHbwqBHGD5Fjub9NVj8OLmlhEUYUm+kbse56lj8zc/XEGkUSSkj4Irhf3ntpZr9wougPmX8gcd81bUFhHWU2Nu0Y3c/h4b+bjAKXE6F/0alt58wjmIOxsgkmt8wEQfTD2BhQzRubnVHGP/DwTzt820wL/wAbYcMAYMGDAGDBgwBhG4XqTTZlVUTAhJmarhJ8pNJZR/OJT9MPOFLj/J5CiVlOL1FJd1X/ABI9i8fzIUEediPvHAMlHThdTKbq51AC1gTuSCOxJ1fMk98eVtHrAINnU3U/1B81I2I/1AIWMh4hSWKOaN7xEFwu+0RI1qR+3C5H8hFuuL6HNSLCQC4bQ5HYn4Ht+w/nfYkDsSARhWfo/NRMRpp64rHPfpHVKLI5PQCQHr3sT8tLvhbz2mirKd4Jk0rICjdLpILEAHs17Mp6Gw33ANRwDxW4b9H1jf2mNfs3bbnx3IDLf7wAsR1BU33BwDDxXwylZCVIAkUMYpLbxvbZl+oFx0NrHbChRceymJKFEJzG3JZGBAR1sGnY2/U2PMB62FrXIvccU8dcuQUtGvvFY/wxpYiPzaYn4FG2x/Lvz4a4bNMXd251bOAZp2Hy6A/DELWC7FiPTwAu1vDkVBGLKZ6UIBWxst9JJP8AalH3TctcL0Cg9Bc35yrRHzYMylhU9FZ45YwSewlUnSRfbV69b4umVdLC55Skl26mV/2dviFxYgdbBBsCMZfkdPQLW1EbQLJS61VJXjDxwTkEGHWDfl2IAN7K118mIMnFtA0ax86pM/NYhWnbRFFsxUlY1s1mA3YHe1yOuPiThunWNRJWPHLoUiRZWfUeptCfAi3202J9b7n4zXIIoIWlnnqJ4YgWMUjWQC4XSys8bkX6b2uN+tjT1nGVRGJmSGkpTAyAqQ4lZbK1tUReMKVYC5a4ufqEihyhWqxBuXZdSzwSciRbi+qRPAGI67XJAZrdsMuYy1dPG/PRaiNACkxJBAtvzQpGqwG7KAB18RNgtvxDHUO2thFNEECvDMZ1s5LBGfQilboCVve42KsMNWT8bLyZTVtGjU4XWQdQYOoKMlh4y17BRvuBa98BRTwiGGOpqRz6may09Mosqu2pQFRyRqAJLM423ubLt1g4fmpVWujLTVcRYVaXP2qN4ika9hGLMgHxKT944j8K18dTVTyTiVKhTy1jkARqeBmHLZLdnJF3HwkIB4TdnyONtfX7ZR5WEqDv6bk/wkns3iBHOZ/pqaOCFQ1KLNMzA6NC3AVCLeN9TKR209bddQRbC1ydu+M5rctloJnrsvjMkTG9VRAWOru8Q+7KL3KDre4ve2G7IeLaarh50UqsoBL3spjt1Dg/Dax6+XfAffE3ECUVPJUSmyIDYftNa4X0JIt9cLHAuSzct5ZQy1FW/PnbcGMMPBEt/vKlrfskk+QNdLWjN6xZDf8AR9K5Kg7CeUbc1hf9ShG1+rbWNn0vf6ZAHwkWXU1+q32VbD77HovXz3IBCxhiCqFUAACwA6ADoBiPy1WQuzeJgAL9lUE2H1JJ/wCQxBkzhx90XFgVBveVhdYwfQeJjbYWPS9k/ijNXdlooGLzzjlK976Ib6pqhh2DW0gdwvhO4wFnwE5qqiszAghZZBDDf/ChuLi/Zmc3Hmpw7YhZNlSU0EcMYskahR57dz5sSSSe5JxNwBgwYMAYMGDAGPGW+PcGAzLiHJDltT71FdKWR9UhQX5EhNizKTZoHub9CpY2Khhpv4kl0j7NJUAsrREMrRnflskhBCb+GxfTsN7HU1zQq4KsAwIIIIuCCLEEHqLEjCLV8NVVCxbLzrp+ppGI2B68lm7fuEj0Y7KAlmqa7AQVDEpYhoyNQHSNmJClwSdMik27n9qvz/g9qwK0o915ZDLOZAsyjwgj7MlAxC6desiwXw7DHODj6mD8qV2gkFrxzGeAj0A1sCPkDfytiwPFNKCCJaVW7EEuw/mfRb6n6YCTw1w7DTRlKOPRqN3qJLsz99RLbyHe4Oyi+19wbKKRSp0ErF9+Q31yHp4e9j01d9gg3BFXmPtJpYEBllTUfhSMrNI3rpiJ3O/e3rhMzziB61r1c65bRjYqzqKqQeWgEmO9/Ita43BOAsszzKXMZvcqHwRqNM0y20QJ00LbZpiNtvguR8V9FpmRpMsoRRKISWXQI5GEYmZlKnUTsL23vt2xWZNmU0kQpskpPd6Yf+LqF0qfNkQjVIx28R287YspPZOszCSqrq2Z9IVvGkasFbUBZEuBck21d+uATZ81jiRstzIxpFOp5E6lZJYVUqQsw8R07CzEnbY3G4iJFmKpUxQxQVUdRdkninSAfCI0dYlkVAw5SsQU+IdcM2dZDTU00VHRRLGQBPUOPE5UNaNCzXJ1OC9r/wB2DbfFPTZYIawxw0sNQj00tS1PLoCBuZZGi8DWJGm69Nza3TARKHLHRZ6jNJpYmXliJ9UU7ueW6vHZNSuWBA0tfw3HmcfeSZsxKZhJTLLSxCFU5Uiu8QGpOdOkYLPPY9SAACQLbhp2X8EGtp0qnkAnmi5lIIhy46VhZ1VFFt7ixY7+Enc2OLbhnhaizODntE1JWIxiqDTsYGWZdmuF8Pi63t0a19jgLbifh335Y62iZUq4hdHI8MsZBvE4PVSG6HpcjuDjnw1xalShjlDQTxGzI58cDdBe+7REmwc9b6W3sW5RezyqoUvl1Y7EEsYaoI0cn8yIrI3rv9N8UGdV1JNIrVqSZTmK/q6m143NrX5ijRIh6ENbY2v2wGjyhmbSfs5bWDAExyAb2Iv8/DcMN9JIvdT4l4Cp6iRpGLUc7fG6MVjmHXS5GkNcjvpfvvYY5ZL7QZKQCOtjUwg2WsprzQMOo1aSTFsem4HYADDFU8awMoZKiDQ3RxLEe26srup6EHwm/wDqHCCjlhVEFPZUsEMRV41sBZzco7WI8KabAgG/S33T1zmxWnqLg7a47EMesjlyqu57WOlR5dMQ5OKqKMajLSL6i8ZPzsSP944r14vapNsvhMz3ssugrEu1iebIzKbb7BdXpgO/EVc8CapPsg3giiQ8yd2c76bAgSOTuRr62Fjcm04E4RamVp5wPeZra7G/LXa0QJJ1W6s3c23IVcdOG+CzFJ7xVSGoqbbOfgjB6rEvYb2LHcjYWBthrAwBgwYMAYMGDAGDBgwBgwYMAY8tj3BgI9ZQRyrpljSRfJ1DD8GBGKxOCKBSSKKlBPU8iP8A9OLvBgFio9meWuSWoqe5/ZQL+S2GJGW8BUFO2qKkgVh0blgkfItcj6Yv8GA8tjhX1qwxvK5CoilmJ7KAST+AxIwl8eyGokhy9TtKebUH9mnjN97dNbgL8lbAUeVRySI9S40z1TawCPgDfZwL/KDGD580HErhSBf0vUMLhY6SNFHYB55WW1/3VX63xZyN4lNtNg81iCLKiagBfspelX5xHEbgan/t2Y9SFFJEL9tFPqsPrIfx9cB57PYyMsjUG7QvMgFhf7OeSy/Mrsf4j5Yh5pOMuzCOvXalrNEVT2VHP6qf+qsfn5jFpwIxWfMYL7R1bMqkAWWX7QkWG4JYm/09TaVuTJUwT0so8DAi3cI3iBHqrCw/2YwDADjlUUiSKUdFZT1VgCD8wdjhQ9mudSFJKGpYmooyEJO3MiP6uQXF91Gk/IX3OHXAK8vswyxiSaKDfyTT+SkDEij4Ay+L4KOmHziVj+LAnDBgwFLBwVQo2pKOlU3vcQxg+fXT54uFQAAACw6emPrBgDBgwYAwYMGAMGDBgDBgwYAwYMGAMGDBgDBgwYAwYMGA8OM7pOAKmpqp6usqJIhMbLDA2lliW4RWkF7bG5VO5J1Y0XHlsBmtPFBT1dYglaOnggiV5JpTIFkZtbgGQk7pygRc7t03sbb2b1IlbMJlbWkla/LcW0lFjiRdJHUWHX0wocXcDSU0FVUSzNNHJVJMyLFuiGcO7NckMVQW8gL9rW1Dh2ppngV6VkaJvFdLdTub26Nc7g2tgEypz6LLc0rGnDok6wOjLEz6joETbrsqqVUW7lxiH7RM+iq8veemcSxQyx+8oLh2iEq6lNrMliDv5M2Lb2vVNOtDKjvaeVCkSJu8j3DKoUbka1U37fWx65l7NKevVJ5llp6iSJRMYX0F7qNaSAAq29xe3+mAsMi4CoIZEqqWIoxTZlkchkYXsQzEEHY9Ow8sNGONFSLFGkabKiqqi9/CoAG53Owx2wBgwYMAYMGDAGDBgwBgwYMAYMR5KuxIsT0G3cnoP+ePuCfUL2t3HqP9MB1wYMGAMGDBgDBgwYAwYMGAMGDBgDBgwYDwjEOhyiGEkxQxRk9SiKt/npAvgwYDwZNBzebyYuZ/ictdf+a1/wA8TsGDAGDBgwBgwYMAYMGDAGDBgwBgwYMBzEK+Q63+vn88epCASQACeuPMGA//2Q==">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0" y="381000"/>
          <a:ext cx="304800" cy="304800"/>
        </a:xfrm>
        <a:prstGeom prst="rect">
          <a:avLst/>
        </a:prstGeom>
        <a:noFill/>
      </xdr:spPr>
    </xdr:sp>
    <xdr:clientData/>
  </xdr:twoCellAnchor>
  <xdr:twoCellAnchor editAs="oneCell">
    <xdr:from>
      <xdr:col>0</xdr:col>
      <xdr:colOff>133349</xdr:colOff>
      <xdr:row>0</xdr:row>
      <xdr:rowOff>28574</xdr:rowOff>
    </xdr:from>
    <xdr:to>
      <xdr:col>1</xdr:col>
      <xdr:colOff>1327962</xdr:colOff>
      <xdr:row>3</xdr:row>
      <xdr:rowOff>142875</xdr:rowOff>
    </xdr:to>
    <xdr:pic>
      <xdr:nvPicPr>
        <xdr:cNvPr id="2" name="Imagen 1" descr="Secretaría de educación color-07">
          <a:extLst>
            <a:ext uri="{FF2B5EF4-FFF2-40B4-BE49-F238E27FC236}">
              <a16:creationId xmlns:a16="http://schemas.microsoft.com/office/drawing/2014/main" id="{0AD68D8B-EE85-6DE3-3909-102371B9C06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360" t="34628" r="64918" b="18919"/>
        <a:stretch/>
      </xdr:blipFill>
      <xdr:spPr bwMode="auto">
        <a:xfrm>
          <a:off x="133349" y="28574"/>
          <a:ext cx="3042463" cy="68580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1371600</xdr:colOff>
      <xdr:row>0</xdr:row>
      <xdr:rowOff>0</xdr:rowOff>
    </xdr:from>
    <xdr:to>
      <xdr:col>19</xdr:col>
      <xdr:colOff>9525</xdr:colOff>
      <xdr:row>4</xdr:row>
      <xdr:rowOff>315383</xdr:rowOff>
    </xdr:to>
    <xdr:pic>
      <xdr:nvPicPr>
        <xdr:cNvPr id="2" name="0 Imagen" descr="Nuevo 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tretch>
          <a:fillRect/>
        </a:stretch>
      </xdr:blipFill>
      <xdr:spPr>
        <a:xfrm>
          <a:off x="9324975" y="38100"/>
          <a:ext cx="1314450" cy="971549"/>
        </a:xfrm>
        <a:prstGeom prst="rect">
          <a:avLst/>
        </a:prstGeom>
      </xdr:spPr>
    </xdr:pic>
    <xdr:clientData/>
  </xdr:twoCellAnchor>
  <xdr:twoCellAnchor editAs="oneCell">
    <xdr:from>
      <xdr:col>0</xdr:col>
      <xdr:colOff>0</xdr:colOff>
      <xdr:row>0</xdr:row>
      <xdr:rowOff>0</xdr:rowOff>
    </xdr:from>
    <xdr:to>
      <xdr:col>0</xdr:col>
      <xdr:colOff>304800</xdr:colOff>
      <xdr:row>2</xdr:row>
      <xdr:rowOff>103717</xdr:rowOff>
    </xdr:to>
    <xdr:sp macro="" textlink="">
      <xdr:nvSpPr>
        <xdr:cNvPr id="3" name="AutoShape 1" descr="data:image/jpeg;base64,/9j/4AAQSkZJRgABAQAAAQABAAD/2wCEAAkGBxQTEhUUEhIWFhUXGCEYFxcVGRwdHBwgHCAgIBkYHB4YIiggHSMlHxseITEhJSkrLi4wHB8zODMsNygtMCsBCgoKDAwOGw8NGiskHCQrMysrLCsrKysrKzcsLCssNysrKysrKys3NysrKywrLCs3KyssKysrLCs3KywrNysrK//AABEIAKMAoAMBIgACEQEDEQH/xAAbAAACAgMBAAAAAAAAAAAAAAAFBgAEAgMHAf/EAEoQAAIBAgMGAgUICAMFCQEAAAECAwQRABIhBQYTMUFRImEHFDJxkRYjQkRUdIGyQ1JicpKhscEVM4IkU5Oi8GNzlKOzwtHS8TT/xAAUAQEAAAAAAAAAAAAAAAAAAAAA/8QAFBEBAAAAAAAAAAAAAAAAAAAAAP/aAAwDAQACEQMRAD8A7jiYmJgJiY01VUkal5HVEUXLMQAPeThVqN8XmsNnUzT30E0l44fepILSD90W8xgG8nC9Xb70UbcMTiWQfo6cNK/8MQJwGi3cM/i2hO9W3+5S8dOvlkU3f3uT5WwfpoFiQJAiRIOaxKot2JPK/lYnAU/lHVSX9X2ZKezVEiQqfdbO3xUYkldtMKW9VpBbkpqJD/zcID+WCTSPfRm/try0/t7ye2KPpCqXj2dVOhsywuQe2lv74DOm3k4uzhWqmQtFnVWNwGOgBYaWzW8XbXHP4d8K1oQfWFzs3BUeEEypfOR4CCHLJkTqCLsL41+kDI1TQbPSQJSU8ayzMpsMmg8RuBbICevtHGiugfZlZBCZVZHm41LLUMchIjaIhyo5oJBrfUZcB1fdjaTVFNHLIoSQgrIoNwHUlXAPUXBwKk3gqpKqeClp4SsBVXeeVlJZlDDKqI2lj7RPO/bG3YuzloxS0/GzSFWD3NuJYZnkCk6HNbl+tiu0YTbBKEXlpQ0q+ccmWNvhIw/A4DcNqbSX29nxOOphqfF+CyRqP+bGJ33hj/8A6oail7maM5B75I8yD44OV7NdcpIBvy8v+uXXXrissr9HPwDe/te3LSx11GAt7N2nDOueCVJV7xsGH8uWLeFCt3YpZn4nA4UnSelJjf4pa/uOK0NftClNior4OWcWjqF8mH+XIfxTAPGJgNsPeenqiyRPaVfbhkBSVf3kezD38sGcBML29+0Xh9WyfTnCN7sjn+oGGHCpv99T+8j8kmAa8K2+W+SUdo442qKpxeOniuWP7TZQSq+dsGtsxTNGfVnVZV1XOLo1voN1seVxqMIm19oNVQuhP+Hgi9W6Lmma2nDjKgWva2Y35gAYATuvVevVZ/xMpLIh8MWYNHE36ixi6Fh1Ylz5re2OnAcxaw5WGpPYE9f3RoMcHaGWgaKVYGphI2Wlo0Gaom1txJj0Oo07kAAanD5s/wBI2jmSAMEbgkUzGR1k+jHlt4s58IkU2uCMB0Fhpy8gL6f/AIMV1tca37ch73t0HbnjnFdvLUzl45XjpVjBzFS7Z2H0LoCViRtGewzFbDTBSk9HxlEcp2hJJeIlpF/SyOAFk0YDhoAMsY95OpuDk/Lkbf0B9kWPMnn+GPJp7ho3USJYqQeZ0OYdm6DzJwl7S3SqKNRLS1UrhLNLxSWOSNWLWUG7yOxHYDt31Ue/wW8dbCaeRI0aTqIxIbeI6ZTe2h18XlgMKPd2kEoBhUoJ2jyvJm8KXKx5TeyqfojQDXrgtvBuhTRxAojiIOFMOZ2jswK2WNmyjUixAFtcVdnbTjecyLJdRUroUAAzrYeI69eXSw7jDnV03Fp5IyS2aMqbC2tjqL9b4BR2XuvSlSeGyVELMeNG5Mxy93N73RxoeZPlg5snZsNKXaGNjJIfHLM5ZmI9nMxuSBcWGgAOmBWwNpIudjJGgkhja4uqgi4Ni/tE9eosMebQ32pIs1pOKQHOVLnwqSSwtzCkWuO2AZWkJIYm+nuA7rp1t8bDGVxqWNrG+boOzf2JGOfUtdXbSkVYwYICI5S4JBkikDKzI4GXMhIupBv/AFJVPozLRsFr5xIUXKxuVEi83y5rZXHtJyvrgHSMa9B/Y9jbmD0xH59Qf6/snv7uuOebW2bLQS2hrhYrxKelcM3I/OQkKC3CN/C51QheYvixs70gsVBnpnDSXWFV5vIps8DE6JIra3OhU36YAzvnRU70/ElUZ0F4nBKlSP8AduLOh8r8++FTdL0izxBfXlMlIxypWocwQj6E2UCx15kKfI8wG3t3rmqCkUrpTo0jRGoiOeFZkNikhYcu7WGhBsRfF3dbY81JOzACjqwPnYGuaWsQfSjK6owvrbNluDaxOA7PFIGAZSCCLgg3BB5EEc8K2/31P7yPySYx2VtCWokEdNGIKWOxdwBdr6iOMDwqO7a6cud8Zb+/U/vI/JJgGvC9vDu/xc0kbZZANLaX7gtzFwAL+Q52xcO8EAnaB3ySLY+MZQwPVSdCOmCMreEkC+nIdfIYDmZpYKqUZa8GsqIBwZlYBkTS6ADrYs+hUtY30GNw3SFFKFWOealK2UQgZ0a4NiEK2uQrCRRcFSDpgHuZscT00meRZWSODxoWGSyG0ba3VorAEjKVPitzw7bs7xuH9VrARKNI5DYcT9lraCQeWjjVeoALbbSePjLCkkPDW7RRlfAxFw9XUvdVsLHhpmNj1vhl9F6SCiHEvlMjNESuS6GxzBbnKpbMVHYjlgXvdsYR1BlaQpTTuryEjNGk0dgjyodGRgFBNxYot9DoPfeSuPhWthZ+NJGyxwXIWMSZZNGPtGMDL+1zPUOp4D7V3YpahWWWBWDusknTOyeznt7QHY6Y4vLvTUyhhJXVJfgsckK2tLrlW0a36C9zpY99N3+HyyA3j2k7tGy3kFSyLIX8JsQMyiM35C7DpgG/fPdqKGogkhAT1l5o5SSbF5UDq5PPQxWAHfphx2TtVJIRIWyZ0BIJsFNvEBfUEE9ccpoaamMwWqRqNSisYqh2QKwS3EhBa4IluQwI0vihPmlM0dQ0c4jpqgrIsiyRu3Dj+eUWzIxvzJOt7W5kGKpp+JLswyK2UFFZZSrBwxDDReVmRGuedgO+Hyk3Lo4zCUhCmBnaOxOnFuXXzU3PhOg6YRN3otn5BUbQqESb6EfrAHDRNI/BC1la2p5kXOvTHux9n0q1E8klLXSRZhwHEU7Eq2rG48TWOim3s98B1SjpEiRY41CIuiqosB5AdMbscA2hVVMBzRvtCOzG+cThTq5uquDZAhTw6G+lxgpR731mc8Cu4sfGKZ5IgQi5nClrAG4VFYn/ALQcuoF9oTTx7TqbmZTLYpwAglMahcjx8S4mVTnzRixF72NxjfHPx43k9Wmlla4E1KCFd7ZCXhkYcGXL4TnBy3HiOKD7WnqRapkzSRSKaeOGJFkkfx2MT5myoVXVrcmN7Ww87JiTZ1Heplu1y8r6ktI51CjVmNzlVdSdMAoybiRxQvJWy5IniZqqOMhUzXBS2njIBKXIudCLcsb9mUEtVLTRx1ySUqUwLxWu65tEBN/GbAqSwFsjaeLFnJNXypJKCiq3zUWllPUm2jSAczqE5C5N8aPRsuWsqFDq4Edgikng/Py3jfMSczG7AaWANhgOhUVKI0CryHU8yepOFvf76n95H5JMMVZXRxDNI6qPM/074TN4trrVJSyRo6p62ArOuXOBG/jUHXLfS5te3bAM+3tjLUKOjrqrf2uNQPMcv5EJsmoqaZpY5EVo0XiaG1l6ldLNyN1stj78OGOI+kWcXqUdZfW5agImjAGBUJURsNCmbV7ciTflgHfZVQTUVUkfL1kZctsrrwYududy/M4s7x7JimhJt4chKN+roSEbyuNDzUjFSCPgEJkURPqoWyq4cc16I/LTk1hax5lTWAwSG91ZXVxa2WQKQbg6gNzseRPngAu5+8MvCp4NpZW9YiUwzkeCbMtzE4OgkA/j1tyONO9WwKKnamCU0aJmkklVFsXSOJrppbTMyG1+YGDmwtlx1OyqaGZQyNTxgg/uj4e8ajCluFNV1FRTpWOsnAiqBnBuZAXjjBbSzWykhvpBhoDzAXR7QnYlaOZovpcFJpW8N7HI86tESOXhGUHS+GDaRrpaHj0VZLKrxscrqiSqw5C6JqQQQUsLm2oxf3ijC7QiAAAFK1gNP0q3sB205YqbB2zLRNLC1O80TSNJG0ZXMpY3dHDkfTJIYH6Vj3ID9lbl1MlNI7SycWSRfbZrukTNlYtLd42ILFbCyZvZOuAO1qeOnywwpClQsJgqXJFpHmAtGG1JkOTryv0vjq+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rE9QmR5WLMl7hFC5VUk9QoJ9+btgt/hXG2IFIGdqDLcjUXjFv7YAlNR7P2ar1Ihih+iWRBmN+SKBqSTyUczhWU1FVtBTWrw0EHGgp11ePM+TVuXEYc2HsgkA8yd26XFrq6SerAywxRPTICbR8YMSwuLMxCgF7aagdcG6qXJta9rn1IBQOpM2gHbAW6mLhpw1srMACU0CL0Ve3I++zHA7d2tMaSxxoHlM875SQumcMMxtfQSKORvjbtOssXXMC9srsASA7jkBzYhbBUGviN7YSN9oxDLRVEilQ0xMpAuxivGGMpXmpBNwPD7IHmDbszY0tVaWptkY5rciy6EeHWw7XY2HS5uLW/MYUUYAsBUgf+W+Nno9FqdwistOJm9WDhg3C0to2oUNmC/shcY7+/U/vI/JJgGvHO/SzXZOAmUn5qplFiPoQlNf+McdExyD0lTGaudVPhhpmg5EjPUIxOo0FsiDX9YYB4kgDRrG2oX5o3GnzbW5HoVa9uyjAreCOWmizRgShysWrEe2wjySGxLKM2j2zC2t8HGUeMWuD47dTZQHH4o39cBN4xdYQxv/ALVBcjqRMpDfFW/jXAM27NPwqaGEm7RRqjeeUWuPI20OE/0fRZZoBe59TkB/0zKth+CjD5LALAjTLyy8x5D/AOMc32RJUpXJDDwhKsU6lpg2RxxUkDJkNwbSag8sAa9JAEfCq1YGWAOoivZpUky51QWJLKVVhpzW2l74WdvbfiqImSA2RwLOB9EMfDwzYkEZQf3cMu2d3q+pIMpowQMoKGoU2JB5q3cYDS+jys+hPChvzzTN7gBJmCgdltgFnjypxBE3iljdGU5VBDMCVUqoCHMTbQ+2e1zhX0y2jkMpKGNo5URQghUOjOgBJu5iLEMb3y6WwzJ6O67rVQt3vmHM3tcL/LHtfstqOFVqZNnIjMLGoaoJZrW+k/KxOg0APTABa0VGzKjgwpG0joFvE5AkzXCF4ypysTr7Wp5EDA+o2fTRmKJag01cto5pKgssYJjByBgbC1lIsbHXnfDvtHcied2laOgErkMZY/WFe6+y11fUi3PAyP0ZVYv8/BYksQeIblraktc6W010wA+o3mE0HBjSTxtwDKLElLBZJVA0N9Auo5uSABr1etgEdLIi6KsJUe4JYfyGEiHcKddOFQv+txfWHzcz4sz66knBjbkm0kpp2dqHKsTlrCYGwU3tc4Ct6PT89ILcqKjN79GWWy26WscTel5ErYJohdZV9VJBswPjkBS4I1yZS3TpfGHo8oiyyzWsjpDEFYWY8FCGzjmFuxsvPn3wY3vUKKZrXYVUeW3c5go8h4re4nAak2aIwGdlLjUhL5UGpyrfuFa7HVjz7YVfSRUtGVexZoqaW+v0lMEh/C9hhwpgDa58I1J8gASx/AJ/GcKXpCpGdEzXUyiaImxOUzcEDQdgD/DgOnxtcAjkRf44Vt/vqf3kfkkxc3D2jx6Cnc+0EEbjs0fgYfFcU9/vqf3kfkkwDXhB353Wgihqq5DKJlBqDaVsjNGBlDIfDbwgdNBh+wE33iDbPrFPI08n5DgN8yEFsouUCyADmdCrD8Qv88Ct9EDJSup+tQm46hnUa/y+AwU2VcrE3PwFWN/cVP8AX44Cb6IY4VGoVaiGVT2CzRs6ntpcjyv2wDcBjm0to94BJYgnLEddDxonYNl6H/Z7X66DoMdJUY53vhGy1NZKl2MENNVBQNbwyS5lHfOmYH8MB0UY9xqppldVZSGVgCCOoIuDjbgA+91fJBRzywpnlRCUWxNz00GptzsO2AO6OwKV1aZiah2BjeSfV2to4Ib2Be9owAB2ucN1fG7RuI2CuVIQnkGt4Sfcccl2bTVFKBFVmogVBGsbgxuGa7Gd1ZVuxY5CFcZueAedyiYmqKJ2YmlYCIsbkwuLwk98tnjvz8GvPDTjmG4W3Gm2gRIkqytS5JQ6sLNFIcpOZQRcOTY3t3OOn4CYXPSHKRs+oVTZ5F4SfvSEIo+LYY8Ku9xEtRR0trhnaokH7EA0v75GS3uOA2+j2BUolVVsFkkHO+a0jDOSdTe17nE32jLJTgEi9XFcjtm1/ljZ6P5M2z4H5cRTJYagZ2LWB6gXtfrjXvlUZXoh0NTc+5YpG/qoHvIwBepUEpEANdW8lW39TYfHthY3go1qZqOncuEkM0xaNsrfN5QouOhEhv8AhhohRgrvb5xhoD0t7K/h18ycLtTHbatGoPhSnnAHu4Gv/PgDuwdiRUkZihzZSxfxszG7G7G7EnU64Db/AH1P7yPySYa8Km/31P7yPySYBrxS21Bnp5kHNonUfipGLuPCMAC3Oqc9NCf1oInH+pAD/NT8cVt8YOPs+oib2yjqLfrgEofK9gfxxp3KAjpIF+zs9K1+yOUB+Kr8cHqqIBrkXR/C48/on8eX8OAz2TWieCKUcpEVx/qAP98AdsxhdpUrsLrLFJTnU2zeF1DDk11D2B5WJ7483BkEcctEx8dJIY1B0Jja7Qt5+G4uNLo3bFrfegZ6cSRAmWBxMgH0stwyHtmRmW/S98AD2Dt9aAPQzx1DNTm0RihklzQt/lMTGDa2qG/Mp54JS7/Uyi7RViju1JOB/NMVdvhqiCHaFGG4sallFtZIm1eNged7BwO4FrXxX2Q8dWhcKocANlEtiQeTp4L5W730NwdRgCSb/UxNhFWE9hSTn3ckwnekbeamqRBCBOkgckpJDIjFWFjYOtzyHLDNsuiVZbMoA5hTY8u95Tf+HCD/AIXPTcWA0glcNEc6uhSXITd3s8bLe9yCjHTmdMB0g+kClH6Or15f7JP/AC8GPY9/qZvZhrD7qOc/+zC1u3S1ccUbysY0Kk8PiBchJ9nx+FrWJuCNGGDzSZkF5InA1+dXiAW6grIP74C18uIPs9d/4Oo/+mFqorw9NW7TbOEmjEFNzD8Jb2dezSOxYd8qdTjdJXCqPqVIVyyreeeIZVSEnxBMt7s3sKb/AKx1tgttWMS1VNRRECOILPIqAGyIw4S8/D40GtjcXwDLsem4UEUdgOGip4eXhABt5XGAG3XD7SpEOqxRyTMP2mZI4iPjJhqwlbDl4tTVVw8QLimgXowhzDML/rSO+vZb9cA3xSlncfRWw/Hmf6j+eFylbPtND2pZG/4kqBfdcR4Nypw4sinxt4Qe7Nzb+p/DAnYcYO0Kx1tljjgp18igd2HwlTAMuFTf76n95H5JMNeFTf76n95H5JMA14mJiYBRppxT11TTy24NQvrEd+4ASdB5Cyv/AKjhmjRSmQnOLZTfW/Q3t1wN3q2M1REOEwSeM8SFyLgMPot3Vh4WHY4XtibczoTIjQspySK1wEa1ijMPZ0sLm3sowJBJwG3bivR1UdbqYgvBqmt+jJvHKfONiQT+q5PTDmrAi41BGhHI4W5q4MrB3UqVN8xFjpZg3Qac/wBU6+ydF7Y09dTq1JSLHNCP8ieZjlgW9mjkP6TLoVCm9uZ5EhamqX2dUeqUkYkFQuenjv4YSukmcc1i1DA+RUcxihUbJjogruzvALiSUEh43JJknjy6iMliGX2V0NrXwwbF2QsOZzI8ssx+dnYAPKRyWMD2Yxc2toBc6kk4o7w7Ukzeq0qrJVSi1hqkSciWtyQdeWci3uClPXwBJLV8wyqXjWdUhEmnJXMaMw1GqnS411wPpt2qaWFXZJc73YPwwgFzfKRPdT79WOpvghG8VC8FFPOksaIqxySgZoyeSyECyg28L6crG9gcJdbXmNphWzSR1KcJuG5e5IZs4hOZFtly2IP+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7TUkxwjnl/XmYc8qA395A6jFzd/Yy08UcaiyxoEjU9ABa57seZ7YVths5kapqZF9akWxS+XgINRCofUW5s9uep5KMGaraAHtSZidMik3N+gUXbXQWtdVuTqRgC20q6GG8srgCNWJ1FlAGZifwt8R3xR3HgcUwlmXLLUMZ5F7F/ZU/uqFX8MLtNC9fUcMgilhYGZv964OZYrDQLcBmHOwRT1GOgjAe4VN/vqf3kfkkw14VN/vqf3kfkkwDXiYmJgJgDtvYbs/rFK4iqLZSSLxyqOSSqOdtbMNRc9NMHsTAIU22liYeuUrQv1dYg0R/dkCMNexIPljYm+VESC08bKOedzlFveAv4WOHnGBjFrWFuotpgOZbV9IUU5y0csUd/C1RLzCjmscQ+ckPvCr5nF7dqlqApWhhaJXOaWsr1JllPdYrqQOYGbKBpYEYfI6VFN1RQe4UA/yxtwHM9r7nCmp5Wnq56kyEKsLEJHI7aKHCeIi+pGa1gbjAbx0twivOiU0kxjMhXLwsgupFzZiSSnS2mG/bVRx6ttfmqQW8mlcXcn/ALuOw98pxRoqAyVNVGRr6hkIt1lZ7+/VMAJqd3jDPDPV1DuHPCeaI8P1dnsYXh52ja5Rs+a5yk+THR7qVlIZJKSsWTMcxhqIlVWP0jnitlZurZT7sWtnRR1dBBxBminp1jkBvc3UC+uoIYHXucWdy9pOyPS1DXqaUhHY/pFI+am9zqNf2gw6YBLkrPU5DKivRuSWkpam4p3J1YwTqCiE87HTXUKTfB2j9IFBLHkzxxuvOKQjQ90KEq9v2Ww9MgIsQCOxxripUU3VFB7hQP6YBGm3uozoZOKeWRA8hPkFyMfwxYpYKqp8MaGjpz7TlAs7A/RQH/LHmwv5YdguPcBV2dQJBGsUShUUWAH/AFqfM88WseY9wEwqb/fU/vI/JJhqvhV3++p/eR+STANeJjEuO4x5xB3HxwGeJjDiDuPjicQdx8cBniYw4g7j44nEHcfHAZ4qbWqXjhd4ozLIFOSNebN9EXOg16nlixxB3HxxOIvcfHAc6p9nVlNDAKl6ctJKqOiKxd2kfNM2csBe120XkPLBfc6RZK2tlSRJBkhjLRsGXMvFZ1uumhk5YJbx7AjqzCzSuphYsoRgAxItZrgm3usdT3xU3BgMFKlPJT8F4lCswKMkhUWzqym+tuTAHAC909sU0UAopZ1jmjkeNUc5WFnIjtmFrHQjU6WxN16WoqqgVzzrHJG8tPLAIrDKH0RmDXYiwYMR1OmuLcuzPWq5mlpgtMIGik4xU8YuysCqAnKFynU2JzYPbC2RBSRmOAWVmzHM7OSTYXLOSToAOfQYAriYw4g7j44nEHcfHAZ4mMOIO4+OJxB3HxwGiqlIaMA+0xB/hJ/tjRJUPcRA+O9y1uSD6Xa55Dzv2xl6v84GMgyglgvW5FtSTy1OgAxtCDiF8w1ULb3Em/PzwGmJpHzsr2sSqJYWNtLsSCdT2I/HAPfzlR3+0j/05MHJ4CbhJQite+l2F+ZVr2H4g4Ab9EAUQGtqlRzv+jfAad5diU8s2aSFWPcjAw7t0v2dPhj3EwHnybpfs6fDE+TdL9nT4YmJgJ8m6X7OnwxPk3S/Z0+GJiYCfJul+zp8MT5N0v2dPhiYmAnybpfs6fDE+TdL9nT4YmJgJ8m6X7OnwxPk3S/Z0+GJiYCfJul+zp8MT5N0v2dPhiYmAnybpfs6fDE+TdL9nT4YmJgJ8m6X7OnwxPk3S/Z0+GJiYCfJul+zp8MXdk7Bp0lVkhQG/MDExMB//9k=">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762000" y="381000"/>
          <a:ext cx="304800" cy="304800"/>
        </a:xfrm>
        <a:prstGeom prst="rect">
          <a:avLst/>
        </a:prstGeom>
        <a:noFill/>
      </xdr:spPr>
    </xdr:sp>
    <xdr:clientData/>
  </xdr:twoCellAnchor>
  <xdr:twoCellAnchor editAs="oneCell">
    <xdr:from>
      <xdr:col>0</xdr:col>
      <xdr:colOff>0</xdr:colOff>
      <xdr:row>0</xdr:row>
      <xdr:rowOff>0</xdr:rowOff>
    </xdr:from>
    <xdr:to>
      <xdr:col>0</xdr:col>
      <xdr:colOff>304800</xdr:colOff>
      <xdr:row>2</xdr:row>
      <xdr:rowOff>103717</xdr:rowOff>
    </xdr:to>
    <xdr:sp macro="" textlink="">
      <xdr:nvSpPr>
        <xdr:cNvPr id="4" name="AutoShape 2" descr="data:image/jpeg;base64,/9j/4AAQSkZJRgABAQAAAQABAAD/2wCEAAkGBxQTEhUUEhIWFhUXGCEYFxcVGRwdHBwgHCAgIBkYHB4YIiggHSMlHxseITEhJSkrLi4wHB8zODMsNygtMCsBCgoKDAwOGw8NGiskHCQrMysrLCsrKysrKzcsLCssNysrKysrKys3NysrKywrLCs3KyssKysrLCs3KywrNysrK//AABEIAKMAoAMBIgACEQEDEQH/xAAbAAACAgMBAAAAAAAAAAAAAAAFBgAEAgMHAf/EAEoQAAIBAgMGAgUICAMFCQEAAAECAwQRABIhBQYTMUFRImEHFDJxkRYjQkRUdIGyQ1JicpKhscEVM4IkU5Oi8GNzlKOzwtHS8TT/xAAUAQEAAAAAAAAAAAAAAAAAAAAA/8QAFBEBAAAAAAAAAAAAAAAAAAAAAP/aAAwDAQACEQMRAD8A7jiYmJgJiY01VUkal5HVEUXLMQAPeThVqN8XmsNnUzT30E0l44fepILSD90W8xgG8nC9Xb70UbcMTiWQfo6cNK/8MQJwGi3cM/i2hO9W3+5S8dOvlkU3f3uT5WwfpoFiQJAiRIOaxKot2JPK/lYnAU/lHVSX9X2ZKezVEiQqfdbO3xUYkldtMKW9VpBbkpqJD/zcID+WCTSPfRm/try0/t7ye2KPpCqXj2dVOhsywuQe2lv74DOm3k4uzhWqmQtFnVWNwGOgBYaWzW8XbXHP4d8K1oQfWFzs3BUeEEypfOR4CCHLJkTqCLsL41+kDI1TQbPSQJSU8ayzMpsMmg8RuBbICevtHGiugfZlZBCZVZHm41LLUMchIjaIhyo5oJBrfUZcB1fdjaTVFNHLIoSQgrIoNwHUlXAPUXBwKk3gqpKqeClp4SsBVXeeVlJZlDDKqI2lj7RPO/bG3YuzloxS0/GzSFWD3NuJYZnkCk6HNbl+tiu0YTbBKEXlpQ0q+ccmWNvhIw/A4DcNqbSX29nxOOphqfF+CyRqP+bGJ33hj/8A6oail7maM5B75I8yD44OV7NdcpIBvy8v+uXXXrissr9HPwDe/te3LSx11GAt7N2nDOueCVJV7xsGH8uWLeFCt3YpZn4nA4UnSelJjf4pa/uOK0NftClNior4OWcWjqF8mH+XIfxTAPGJgNsPeenqiyRPaVfbhkBSVf3kezD38sGcBML29+0Xh9WyfTnCN7sjn+oGGHCpv99T+8j8kmAa8K2+W+SUdo442qKpxeOniuWP7TZQSq+dsGtsxTNGfVnVZV1XOLo1voN1seVxqMIm19oNVQuhP+Hgi9W6Lmma2nDjKgWva2Y35gAYATuvVevVZ/xMpLIh8MWYNHE36ixi6Fh1Ylz5re2OnAcxaw5WGpPYE9f3RoMcHaGWgaKVYGphI2Wlo0Gaom1txJj0Oo07kAAanD5s/wBI2jmSAMEbgkUzGR1k+jHlt4s58IkU2uCMB0Fhpy8gL6f/AIMV1tca37ch73t0HbnjnFdvLUzl45XjpVjBzFS7Z2H0LoCViRtGewzFbDTBSk9HxlEcp2hJJeIlpF/SyOAFk0YDhoAMsY95OpuDk/Lkbf0B9kWPMnn+GPJp7ho3USJYqQeZ0OYdm6DzJwl7S3SqKNRLS1UrhLNLxSWOSNWLWUG7yOxHYDt31Ue/wW8dbCaeRI0aTqIxIbeI6ZTe2h18XlgMKPd2kEoBhUoJ2jyvJm8KXKx5TeyqfojQDXrgtvBuhTRxAojiIOFMOZ2jswK2WNmyjUixAFtcVdnbTjecyLJdRUroUAAzrYeI69eXSw7jDnV03Fp5IyS2aMqbC2tjqL9b4BR2XuvSlSeGyVELMeNG5Mxy93N73RxoeZPlg5snZsNKXaGNjJIfHLM5ZmI9nMxuSBcWGgAOmBWwNpIudjJGgkhja4uqgi4Ni/tE9eosMebQ32pIs1pOKQHOVLnwqSSwtzCkWuO2AZWkJIYm+nuA7rp1t8bDGVxqWNrG+boOzf2JGOfUtdXbSkVYwYICI5S4JBkikDKzI4GXMhIupBv/AFJVPozLRsFr5xIUXKxuVEi83y5rZXHtJyvrgHSMa9B/Y9jbmD0xH59Qf6/snv7uuOebW2bLQS2hrhYrxKelcM3I/OQkKC3CN/C51QheYvixs70gsVBnpnDSXWFV5vIps8DE6JIra3OhU36YAzvnRU70/ElUZ0F4nBKlSP8AduLOh8r8++FTdL0izxBfXlMlIxypWocwQj6E2UCx15kKfI8wG3t3rmqCkUrpTo0jRGoiOeFZkNikhYcu7WGhBsRfF3dbY81JOzACjqwPnYGuaWsQfSjK6owvrbNluDaxOA7PFIGAZSCCLgg3BB5EEc8K2/31P7yPySYx2VtCWokEdNGIKWOxdwBdr6iOMDwqO7a6cud8Zb+/U/vI/JJgGvC9vDu/xc0kbZZANLaX7gtzFwAL+Q52xcO8EAnaB3ySLY+MZQwPVSdCOmCMreEkC+nIdfIYDmZpYKqUZa8GsqIBwZlYBkTS6ADrYs+hUtY30GNw3SFFKFWOealK2UQgZ0a4NiEK2uQrCRRcFSDpgHuZscT00meRZWSODxoWGSyG0ba3VorAEjKVPitzw7bs7xuH9VrARKNI5DYcT9lraCQeWjjVeoALbbSePjLCkkPDW7RRlfAxFw9XUvdVsLHhpmNj1vhl9F6SCiHEvlMjNESuS6GxzBbnKpbMVHYjlgXvdsYR1BlaQpTTuryEjNGk0dgjyodGRgFBNxYot9DoPfeSuPhWthZ+NJGyxwXIWMSZZNGPtGMDL+1zPUOp4D7V3YpahWWWBWDusknTOyeznt7QHY6Y4vLvTUyhhJXVJfgsckK2tLrlW0a36C9zpY99N3+HyyA3j2k7tGy3kFSyLIX8JsQMyiM35C7DpgG/fPdqKGogkhAT1l5o5SSbF5UDq5PPQxWAHfphx2TtVJIRIWyZ0BIJsFNvEBfUEE9ccpoaamMwWqRqNSisYqh2QKwS3EhBa4IluQwI0vihPmlM0dQ0c4jpqgrIsiyRu3Dj+eUWzIxvzJOt7W5kGKpp+JLswyK2UFFZZSrBwxDDReVmRGuedgO+Hyk3Lo4zCUhCmBnaOxOnFuXXzU3PhOg6YRN3otn5BUbQqESb6EfrAHDRNI/BC1la2p5kXOvTHux9n0q1E8klLXSRZhwHEU7Eq2rG48TWOim3s98B1SjpEiRY41CIuiqosB5AdMbscA2hVVMBzRvtCOzG+cThTq5uquDZAhTw6G+lxgpR731mc8Cu4sfGKZ5IgQi5nClrAG4VFYn/ALQcuoF9oTTx7TqbmZTLYpwAglMahcjx8S4mVTnzRixF72NxjfHPx43k9Wmlla4E1KCFd7ZCXhkYcGXL4TnBy3HiOKD7WnqRapkzSRSKaeOGJFkkfx2MT5myoVXVrcmN7Ww87JiTZ1Heplu1y8r6ktI51CjVmNzlVdSdMAoybiRxQvJWy5IniZqqOMhUzXBS2njIBKXIudCLcsb9mUEtVLTRx1ySUqUwLxWu65tEBN/GbAqSwFsjaeLFnJNXypJKCiq3zUWllPUm2jSAczqE5C5N8aPRsuWsqFDq4Edgikng/Py3jfMSczG7AaWANhgOhUVKI0CryHU8yepOFvf76n95H5JMMVZXRxDNI6qPM/074TN4trrVJSyRo6p62ArOuXOBG/jUHXLfS5te3bAM+3tjLUKOjrqrf2uNQPMcv5EJsmoqaZpY5EVo0XiaG1l6ldLNyN1stj78OGOI+kWcXqUdZfW5agImjAGBUJURsNCmbV7ciTflgHfZVQTUVUkfL1kZctsrrwYududy/M4s7x7JimhJt4chKN+roSEbyuNDzUjFSCPgEJkURPqoWyq4cc16I/LTk1hax5lTWAwSG91ZXVxa2WQKQbg6gNzseRPngAu5+8MvCp4NpZW9YiUwzkeCbMtzE4OgkA/j1tyONO9WwKKnamCU0aJmkklVFsXSOJrppbTMyG1+YGDmwtlx1OyqaGZQyNTxgg/uj4e8ajCluFNV1FRTpWOsnAiqBnBuZAXjjBbSzWykhvpBhoDzAXR7QnYlaOZovpcFJpW8N7HI86tESOXhGUHS+GDaRrpaHj0VZLKrxscrqiSqw5C6JqQQQUsLm2oxf3ijC7QiAAAFK1gNP0q3sB205YqbB2zLRNLC1O80TSNJG0ZXMpY3dHDkfTJIYH6Vj3ID9lbl1MlNI7SycWSRfbZrukTNlYtLd42ILFbCyZvZOuAO1qeOnywwpClQsJgqXJFpHmAtGG1JkOTryv0vjq+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rE9QmR5WLMl7hFC5VUk9QoJ9+btgt/hXG2IFIGdqDLcjUXjFv7YAlNR7P2ar1Ihih+iWRBmN+SKBqSTyUczhWU1FVtBTWrw0EHGgp11ePM+TVuXEYc2HsgkA8yd26XFrq6SerAywxRPTICbR8YMSwuLMxCgF7aagdcG6qXJta9rn1IBQOpM2gHbAW6mLhpw1srMACU0CL0Ve3I++zHA7d2tMaSxxoHlM875SQumcMMxtfQSKORvjbtOssXXMC9srsASA7jkBzYhbBUGviN7YSN9oxDLRVEilQ0xMpAuxivGGMpXmpBNwPD7IHmDbszY0tVaWptkY5rciy6EeHWw7XY2HS5uLW/MYUUYAsBUgf+W+Nno9FqdwistOJm9WDhg3C0to2oUNmC/shcY7+/U/vI/JJgGvHO/SzXZOAmUn5qplFiPoQlNf+McdExyD0lTGaudVPhhpmg5EjPUIxOo0FsiDX9YYB4kgDRrG2oX5o3GnzbW5HoVa9uyjAreCOWmizRgShysWrEe2wjySGxLKM2j2zC2t8HGUeMWuD47dTZQHH4o39cBN4xdYQxv/ALVBcjqRMpDfFW/jXAM27NPwqaGEm7RRqjeeUWuPI20OE/0fRZZoBe59TkB/0zKth+CjD5LALAjTLyy8x5D/AOMc32RJUpXJDDwhKsU6lpg2RxxUkDJkNwbSag8sAa9JAEfCq1YGWAOoivZpUky51QWJLKVVhpzW2l74WdvbfiqImSA2RwLOB9EMfDwzYkEZQf3cMu2d3q+pIMpowQMoKGoU2JB5q3cYDS+jys+hPChvzzTN7gBJmCgdltgFnjypxBE3iljdGU5VBDMCVUqoCHMTbQ+2e1zhX0y2jkMpKGNo5URQghUOjOgBJu5iLEMb3y6WwzJ6O67rVQt3vmHM3tcL/LHtfstqOFVqZNnIjMLGoaoJZrW+k/KxOg0APTABa0VGzKjgwpG0joFvE5AkzXCF4ypysTr7Wp5EDA+o2fTRmKJag01cto5pKgssYJjByBgbC1lIsbHXnfDvtHcied2laOgErkMZY/WFe6+y11fUi3PAyP0ZVYv8/BYksQeIblraktc6W010wA+o3mE0HBjSTxtwDKLElLBZJVA0N9Auo5uSABr1etgEdLIi6KsJUe4JYfyGEiHcKddOFQv+txfWHzcz4sz66knBjbkm0kpp2dqHKsTlrCYGwU3tc4Ct6PT89ILcqKjN79GWWy26WscTel5ErYJohdZV9VJBswPjkBS4I1yZS3TpfGHo8oiyyzWsjpDEFYWY8FCGzjmFuxsvPn3wY3vUKKZrXYVUeW3c5go8h4re4nAak2aIwGdlLjUhL5UGpyrfuFa7HVjz7YVfSRUtGVexZoqaW+v0lMEh/C9hhwpgDa58I1J8gASx/AJ/GcKXpCpGdEzXUyiaImxOUzcEDQdgD/DgOnxtcAjkRf44Vt/vqf3kfkkxc3D2jx6Cnc+0EEbjs0fgYfFcU9/vqf3kfkkwDXhB353Wgihqq5DKJlBqDaVsjNGBlDIfDbwgdNBh+wE33iDbPrFPI08n5DgN8yEFsouUCyADmdCrD8Qv88Ct9EDJSup+tQm46hnUa/y+AwU2VcrE3PwFWN/cVP8AX44Cb6IY4VGoVaiGVT2CzRs6ntpcjyv2wDcBjm0to94BJYgnLEddDxonYNl6H/Z7X66DoMdJUY53vhGy1NZKl2MENNVBQNbwyS5lHfOmYH8MB0UY9xqppldVZSGVgCCOoIuDjbgA+91fJBRzywpnlRCUWxNz00GptzsO2AO6OwKV1aZiah2BjeSfV2to4Ib2Be9owAB2ucN1fG7RuI2CuVIQnkGt4Sfcccl2bTVFKBFVmogVBGsbgxuGa7Gd1ZVuxY5CFcZueAedyiYmqKJ2YmlYCIsbkwuLwk98tnjvz8GvPDTjmG4W3Gm2gRIkqytS5JQ6sLNFIcpOZQRcOTY3t3OOn4CYXPSHKRs+oVTZ5F4SfvSEIo+LYY8Ku9xEtRR0trhnaokH7EA0v75GS3uOA2+j2BUolVVsFkkHO+a0jDOSdTe17nE32jLJTgEi9XFcjtm1/ljZ6P5M2z4H5cRTJYagZ2LWB6gXtfrjXvlUZXoh0NTc+5YpG/qoHvIwBepUEpEANdW8lW39TYfHthY3go1qZqOncuEkM0xaNsrfN5QouOhEhv8AhhohRgrvb5xhoD0t7K/h18ycLtTHbatGoPhSnnAHu4Gv/PgDuwdiRUkZihzZSxfxszG7G7G7EnU64Db/AH1P7yPySYa8Km/31P7yPySYBrxS21Bnp5kHNonUfipGLuPCMAC3Oqc9NCf1oInH+pAD/NT8cVt8YOPs+oib2yjqLfrgEofK9gfxxp3KAjpIF+zs9K1+yOUB+Kr8cHqqIBrkXR/C48/on8eX8OAz2TWieCKUcpEVx/qAP98AdsxhdpUrsLrLFJTnU2zeF1DDk11D2B5WJ7483BkEcctEx8dJIY1B0Jja7Qt5+G4uNLo3bFrfegZ6cSRAmWBxMgH0stwyHtmRmW/S98AD2Dt9aAPQzx1DNTm0RihklzQt/lMTGDa2qG/Mp54JS7/Uyi7RViju1JOB/NMVdvhqiCHaFGG4sallFtZIm1eNged7BwO4FrXxX2Q8dWhcKocANlEtiQeTp4L5W730NwdRgCSb/UxNhFWE9hSTn3ckwnekbeamqRBCBOkgckpJDIjFWFjYOtzyHLDNsuiVZbMoA5hTY8u95Tf+HCD/AIXPTcWA0glcNEc6uhSXITd3s8bLe9yCjHTmdMB0g+kClH6Or15f7JP/AC8GPY9/qZvZhrD7qOc/+zC1u3S1ccUbysY0Kk8PiBchJ9nx+FrWJuCNGGDzSZkF5InA1+dXiAW6grIP74C18uIPs9d/4Oo/+mFqorw9NW7TbOEmjEFNzD8Jb2dezSOxYd8qdTjdJXCqPqVIVyyreeeIZVSEnxBMt7s3sKb/AKx1tgttWMS1VNRRECOILPIqAGyIw4S8/D40GtjcXwDLsem4UEUdgOGip4eXhABt5XGAG3XD7SpEOqxRyTMP2mZI4iPjJhqwlbDl4tTVVw8QLimgXowhzDML/rSO+vZb9cA3xSlncfRWw/Hmf6j+eFylbPtND2pZG/4kqBfdcR4Nypw4sinxt4Qe7Nzb+p/DAnYcYO0Kx1tljjgp18igd2HwlTAMuFTf76n95H5JMNeFTf76n95H5JMA14mJiYBRppxT11TTy24NQvrEd+4ASdB5Cyv/AKjhmjRSmQnOLZTfW/Q3t1wN3q2M1REOEwSeM8SFyLgMPot3Vh4WHY4XtibczoTIjQspySK1wEa1ijMPZ0sLm3sowJBJwG3bivR1UdbqYgvBqmt+jJvHKfONiQT+q5PTDmrAi41BGhHI4W5q4MrB3UqVN8xFjpZg3Qac/wBU6+ydF7Y09dTq1JSLHNCP8ieZjlgW9mjkP6TLoVCm9uZ5EhamqX2dUeqUkYkFQuenjv4YSukmcc1i1DA+RUcxihUbJjogruzvALiSUEh43JJknjy6iMliGX2V0NrXwwbF2QsOZzI8ssx+dnYAPKRyWMD2Yxc2toBc6kk4o7w7Ukzeq0qrJVSi1hqkSciWtyQdeWci3uClPXwBJLV8wyqXjWdUhEmnJXMaMw1GqnS411wPpt2qaWFXZJc73YPwwgFzfKRPdT79WOpvghG8VC8FFPOksaIqxySgZoyeSyECyg28L6crG9gcJdbXmNphWzSR1KcJuG5e5IZs4hOZFtly2IP+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7TUkxwjnl/XmYc8qA395A6jFzd/Yy08UcaiyxoEjU9ABa57seZ7YVths5kapqZF9akWxS+XgINRCofUW5s9uep5KMGaraAHtSZidMik3N+gUXbXQWtdVuTqRgC20q6GG8srgCNWJ1FlAGZifwt8R3xR3HgcUwlmXLLUMZ5F7F/ZU/uqFX8MLtNC9fUcMgilhYGZv964OZYrDQLcBmHOwRT1GOgjAe4VN/vqf3kfkkw14VN/vqf3kfkkwDXiYmJgJgDtvYbs/rFK4iqLZSSLxyqOSSqOdtbMNRc9NMHsTAIU22liYeuUrQv1dYg0R/dkCMNexIPljYm+VESC08bKOedzlFveAv4WOHnGBjFrWFuotpgOZbV9IUU5y0csUd/C1RLzCjmscQ+ckPvCr5nF7dqlqApWhhaJXOaWsr1JllPdYrqQOYGbKBpYEYfI6VFN1RQe4UA/yxtwHM9r7nCmp5Wnq56kyEKsLEJHI7aKHCeIi+pGa1gbjAbx0twivOiU0kxjMhXLwsgupFzZiSSnS2mG/bVRx6ttfmqQW8mlcXcn/ALuOw98pxRoqAyVNVGRr6hkIt1lZ7+/VMAJqd3jDPDPV1DuHPCeaI8P1dnsYXh52ja5Rs+a5yk+THR7qVlIZJKSsWTMcxhqIlVWP0jnitlZurZT7sWtnRR1dBBxBminp1jkBvc3UC+uoIYHXucWdy9pOyPS1DXqaUhHY/pFI+am9zqNf2gw6YBLkrPU5DKivRuSWkpam4p3J1YwTqCiE87HTXUKTfB2j9IFBLHkzxxuvOKQjQ90KEq9v2Ww9MgIsQCOxxripUU3VFB7hQP6YBGm3uozoZOKeWRA8hPkFyMfwxYpYKqp8MaGjpz7TlAs7A/RQH/LHmwv5YdguPcBV2dQJBGsUShUUWAH/AFqfM88WseY9wEwqb/fU/vI/JJhqvhV3++p/eR+STANeJjEuO4x5xB3HxwGeJjDiDuPjicQdx8cBniYw4g7j44nEHcfHAZ4qbWqXjhd4ozLIFOSNebN9EXOg16nlixxB3HxxOIvcfHAc6p9nVlNDAKl6ctJKqOiKxd2kfNM2csBe120XkPLBfc6RZK2tlSRJBkhjLRsGXMvFZ1uumhk5YJbx7AjqzCzSuphYsoRgAxItZrgm3usdT3xU3BgMFKlPJT8F4lCswKMkhUWzqym+tuTAHAC909sU0UAopZ1jmjkeNUc5WFnIjtmFrHQjU6WxN16WoqqgVzzrHJG8tPLAIrDKH0RmDXYiwYMR1OmuLcuzPWq5mlpgtMIGik4xU8YuysCqAnKFynU2JzYPbC2RBSRmOAWVmzHM7OSTYXLOSToAOfQYAriYw4g7j44nEHcfHAZ4mMOIO4+OJxB3HxwGiqlIaMA+0xB/hJ/tjRJUPcRA+O9y1uSD6Xa55Dzv2xl6v84GMgyglgvW5FtSTy1OgAxtCDiF8w1ULb3Em/PzwGmJpHzsr2sSqJYWNtLsSCdT2I/HAPfzlR3+0j/05MHJ4CbhJQite+l2F+ZVr2H4g4Ab9EAUQGtqlRzv+jfAad5diU8s2aSFWPcjAw7t0v2dPhj3EwHnybpfs6fDE+TdL9nT4YmJgJ8m6X7OnwxPk3S/Z0+GJiYCfJul+zp8MT5N0v2dPhiYmAnybpfs6fDE+TdL9nT4YmJgJ8m6X7OnwxPk3S/Z0+GJiYCfJul+zp8MT5N0v2dPhiYmAnybpfs6fDE+TdL9nT4YmJgJ8m6X7OnwxPk3S/Z0+GJiYCfJul+zp8MXdk7Bp0lVkhQG/MDExMB//9k=">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762000" y="381000"/>
          <a:ext cx="304800" cy="304800"/>
        </a:xfrm>
        <a:prstGeom prst="rect">
          <a:avLst/>
        </a:prstGeom>
        <a:noFill/>
      </xdr:spPr>
    </xdr:sp>
    <xdr:clientData/>
  </xdr:twoCellAnchor>
  <xdr:twoCellAnchor editAs="oneCell">
    <xdr:from>
      <xdr:col>0</xdr:col>
      <xdr:colOff>0</xdr:colOff>
      <xdr:row>0</xdr:row>
      <xdr:rowOff>0</xdr:rowOff>
    </xdr:from>
    <xdr:to>
      <xdr:col>0</xdr:col>
      <xdr:colOff>304800</xdr:colOff>
      <xdr:row>2</xdr:row>
      <xdr:rowOff>103717</xdr:rowOff>
    </xdr:to>
    <xdr:sp macro="" textlink="">
      <xdr:nvSpPr>
        <xdr:cNvPr id="5" name="AutoShape 4" descr="data:image/jpeg;base64,/9j/4AAQSkZJRgABAQAAAQABAAD/2wCEAAkGBhQSERUTExQVFRUWFxoZGBcYGR4aHRoYHhkZGSAaGyAaGyYiHRokHBQYHy8gJCcpLy0sGh8yNTAsNSYrLSkBCQoKDAwMEgwOGSkYFBgpKSkpKSkpKSkpKSkpKSkpKSkpKSkpKSkpKSkpKSkpKSkpKSkpKSkpKSkpKSkpKSkpKf/AABEIAOMA3gMBIgACEQEDEQH/xAAcAAACAwEBAQEAAAAAAAAAAAAABgQFBwMBAgj/xABJEAACAQIEBAMFBAcFBQcFAAABAgMEEQAFEiEGEzFBIlFhBxQycYEjQpGhFTNSYnKCsSRDU5LBc6Ky4fAlNUS00uPxNHSDk7P/xAAUAQEAAAAAAAAAAAAAAAAAAAAA/8QAFBEBAAAAAAAAAAAAAAAAAAAAAP/aAAwDAQACEQMRAD8A3HBgwYAwYMGAMGDETMs0ip4zLNIkaL1ZmCgfU9/TAS8GEBvabJVErldFLVdufJ9jAD/E1i3y2OPluGMzqRqrsyFMh/uqMaAB5c1/F/XAO1fm0MC6ppY4l85HCD/eIwuT+1bLlOlajnN+zDHJL+aKR+eIVB7PsriJcxmocfFJMWmJPza4JPWwHfDTRGFBoSMRgadtGkAm1gbbBum3XpgF8e0xCTpoczcDutI1vnuQcWHDHHNPXPJHHzI5Y93imQxuATbVY9Rfy6XF+uLqojUKxsOh7bn/AJ4ReD2NRnGYVZJ5cCrRoTazFSHkP0YD6NgLb2i8YPl9OjxqheSRUUyX0IN2Z30nVpCr28x8sL59o9UQ5Cx6LoIXWnmfmXj1F+Wr6xGWG29wN7HchS4s9oLVdTOqxuIqdZopDG3ieDmRoxvYiMEixNjcFRdRqYGWs1RT5fDFPLr975KurG4gu8okS4+NUQrcdO/bAaj7P+MhmNMXIUSxtokCfDewYMlyToZSCL7jcHphlmmCKWYhVUEknYADck+gGM94RYQ1mZSU8OqnV4YAsZFwYYfFpU/FvIAd7m3c4d6yJKmmddQMc0RGofsutrj6NfAK1P7V4JbmCmrqhAbcyGmZlPyJI/pj7X2rUw3mirIBfrLSygAW6kqG2xF9k9aWo1p5RaWkeSmcH9pCLEDvdSN/3T54eJNCWuAN7AW6n0A74Clyzj/L6jaKsgJP3S4Vv8r2P5Yvw18LmZZHQ1VhNSo5a9i0W9wdxe1w252NjhfT2cU6m+X1tTRNf4EkLJfb4opOvla+A0TBjPzW53R7yRwZlEPvRfYzW89B8J+S3OLXh32lUlW/Ju0FRexgnHLkv5AHZvkCT6YBrwYL4MAYMGDAGDBgwBgwYCcAYgZznsFJGZaiVIkH3mNrnyA6sfQAnCP7RPa9FQsaeDTNU9CN9EZP7dty37g38yO6xwdSmrrVkzBWmqeo59vs13I0U42jXuOZueoXqQDVJx3WVo/7OpxHCdhV1V1U+sUY8T+h336jHGH2cB3WbMJZayS/gEhGkd7pEPCg9DqsNyB2dxYbpYm3ilboB6ftfIbeuOiIAR1LHe7dbD7zeQHZdt/yDhHr0aQAigWAHhAHQDz/AOEfLHyiA9tZ8zsoHn5kXA/6viWyi2oi46KD1Y3/AAufPHFoSx0k3PVrXAA8uu/QfmcBzhuQLEta4EgAuT3CC2lR2v8ATft4sFnW+n4rWvsoNzYX+KRja58j+P29iAw3vspOw09yB8v6gd8eS2JI3AvpDbXJa+oqB0PQX9TgLGpHh+oP4G+MmoOJIqbLM1iAKzxT1OuMHx6ZZNKy266Qsi7i9tHqMaQ9e0ZIPjABJHQi5CqoPRifF1t0wp8Y5LSzVFOz0+uTVIh20mwjB3ZSLou217WuLdcAj+y3NabLpLVUkaPUgoPDZUWFjGCzHpzH5m/T7MelvONsgNFMrRK81BK6yLpc2ibUxlRWiIIvDqtv8JP7N8aJw1kMDGoSSnDa3CsswD+AIrfev4bsCB21DpY4g57wJRU6rU08MUOmQanCsV5bDS1xq6AMTcdPocBY5dxPldDRRvHJFDCUEioXvI2oat1LF2kPe99++LXhLNopMvhmVlEXKBJ6BbbEG/TSQVN/2cLXDOTUcM8h91i8QWRJDEnm+rSSBZVXltbY+Id9sdqj2a5crsJFmMY+1EPMlMY1MbkIp0garbW2+WA89n1XHPUZhUQj7KSsGhuz6IlRmXzBbUb/ALww55pGCm4B3Gx2vc2I+dibeoGIVNIkKiKnh0hdSqtgigqLhfS99rC2PZXvpZmuHNgLECzAG1hezC1w3zwHpjO/3ri1yCdVu0gH3h01D8MfJW9yQGKixQ7svqrbEgjz8sfTPceIeaupOx7XBB8rH5b9Rjqqb7X1KAbHrpueh79D36/PcONOpB8DXHkdj8t/Cfna3yxU8T8Mw1qhaqJTb4ZLC6jpuwIIsd7ggeY7G+QA2uQyn4Wt8LeR379vX5jH3e179huPTpqF+u3Xz/LAIUOS5pl1hTVAqohsIKpvER5RTACx/dewFuhxdZH7S6eWT3eoWSjqb25NQNN/4H+Fwe3QnsMX6C2yEMCL6D0K+aHt/D0+WKHjLKaeWkcSosir9yQG638iBrTvYr19emAb8GPz9kntGqMrZFkWWaiJsmtg5UeUUy+F7f4bWI6WXfG35BxBDWQrPA4dGHbse6sOzDuDgLLBgwYDnUSFVJCliBso6n0F8UVLncWYxSJBO8Ti6SAAJNEb2YFXBKOLEarHfcXthhwk8X8Kjm++QnRIAeYRqF9rB/AQ2w2JBBA3B2KuCPnYjppWoMjpebWdJqq3MeInqOY9wrne7XAX+L4VPJKpaOoEAkasnd7yiIFlL33UHrOwtcsfAD91/iXSpea9MKGneKj5j6JG02kVdOptJSyyl/COYCps4661YqfFeQJSEZRlceuplTVVVDW1CI28LN0jjI3a1hp0g31YDUsu4ngdELyxBv7uMyLvaw1ddxc7NuOhHXFtW10cKF5XCr99zt6BR+NgPn64wKGm93qIoVVKqnQO1XO5+ylOgGRYnbYctRpUqdTPqvtYC3moypZJapGjplWSgp5D8byhSjyG32gh19BcnQdrGzA+8Re0FIpEihtLMwLWB8MEKgl5ZT0AAW1jvsfQFQq/aLVy0rVcUTx0wIjTbx1E7tawAv4EUE+rC2+ogS+GeDqmCCTkpSgSrpkkrVZ5KjzBCyARx3v4Lte25J2D3wXnoqY2R40imp25ckS2KoQPCYyP7th8P1HbAJZ4qzUTKHplFoDPM2liII/E3LH7UpWNdh95rEG18dcp9pLq8EdZGKeVojJpbqBfZmFvDsJHIaxCqCeu2p6Pn+OFTjLgJKuOcwhI6mdEiadtTERB1LKBfa6hhYWvfc4CZT1EbgaW/eYn533HnvuO2r1tim4omCmmkIbaZ/g3ZVKFixFtwdNm26Hzwiy8P1NFVzLAZFo6Kn1zTMDeZlQzsAT1Z3KqdPwqg8hfhFxtWvT0UkilWmnCwsq6mYxogZ7MQCryOO4FlYdLHAaTw06h6l7PqEiAa7lgXVVN7C5XWtvLw9gNmPMaUTRSREGxUi/S5I7fjhK4Z4gEtQzKzMtQjBNYFwYGZSNI3IPUMb7m17ggP0Tar3P022HTt8j/ANDAZ5TVmo0ryyhnZmgdALKA1g+sXbSwWIdbA69r3Aw55hMLt4b6VAPyY2I+lw30OEnM3aKnqmvEI4ZpGJAuzIHSUiyjZ91RTfcMelrGFxF7VGhSZ1pnskyRM+oFdTKJANuxQFdtuh7gYDQHj8TEkDSQw9QoAve/b/r0oOIOMYKWORiwvoY6WuRqUgW+Wp1U+rKMJVfm2ZVFZVUC2jqIIS6DbTMFk/e2AkjmH1QDa7YncE+zl5fdK2XUjhJIaymmU2kADw6rN95gqFgRZrar36h9jjXMJ2dqal1qadZ4w12WeLUFYKegmAkXwbm6uPK8ao4vzJno1ZOStULQzEHwSsLcqXba0ihfMoxIFx4dZyrKIqaJIYV0RoLKtybAkm25J6k4kvECLEXHXfAZLTe1WdDJHUUjLJT6TVxDqI9leaO3VVOlvk4sbLfD1Q8UwTCPlyozOLxkH9Zte38ViNuxNuuKTPM7eavMNHHS82BdEtTUAsE1i/KQKQzEgi+9t7W62TK/gA0stppI4aapDMJYiypSVKHVHIupiVQ6ittX3j8NlsGtVdTFHHqkYJHe9ybaG3Ox7dz/APNsZz7RuNFEd0HOVLXlia9lfYEsvwaugNipIIIa2lqKrlnmppamqKVM0aSJTCNg0bFWF6pkJAYjWStxY2+H4cUTCaJo8wpmDtY+80Uh8aC1nQxt4mpnABGx0DTf4bgPvh8VMIkq6ECuo2P9ppWUEgEXIliFxe3wyoCLDoBdcarwDlVDIFrcuZ6dZNpYA3gLD7rIxOl1O4KEbeatijy3hWKJUzjKZRCjJrlp5GPLdPvR3sSjhgQBYgMBa2LCudp5JeSqo0ulJGiFg7EEqpJFpnCsW1EctVJJDi2Aco+KonqfdoryyKNUhTdY13A1t0uSLBRc9drAkXIxT8M8OJRwhFA1Hd238TW7k7kDoL79zuSTcYAx4y3FsBbHuASOLOFIo4uculUiH2iyElOXcXYC9kKeJgAthdtOliGEV6DLo5xTO8MzVQaUc8iQtKulU1n7ykFtKsfuHT3xd+0tQcprQSAOQ+59Bf8AEkWHqcZ5leTe+yVk00RSR2j1U8kXLKBlYIiMRfXZVIew1N8xcGWb2SQx0apTge9ICwlb4Xc2JV1N1EbW02A8It1sb/GV59NHEIIsrqzOu32yqIkJudpWb9WDewW9hsNrDEvhbi9onWmq3J1HRDO22oj+6lv8M24sfv7d92eXjDAjsdj/AEwGOQ18czPIITmlQLgyMvLoYLdQpksGCht2sSexW+LD2RUEgqJ5AzyQrDFAZWNxLMjMW0bbogYpuT+dhV0mV1QjOUkh0ppFLxKOXLNTaiw5b30FW2B+Egg73Bw1UftBZC8EWVzqadRqjR4PAtrqLLJ0IvYC997XwGgYMZRP7YKljEsdEiCZUZHklZgUaUQhrRx3ILkDa53va2KyX2gZrJDJMJKaFYpUiYLEX0sZuSQ13c3BIawBuDsfMNnmhV1KsAysCCCLggixBB6gjtji1BGdF0Q6L6PCPDcafDtt4dtu22MYgzPNag0jfpIotUJyhCRgfZKW1ErGtkbTtcEqOoJGnEZc0naGpnizGuEkE8SokkoIeCZ0WOQqYxYkOT0I8PTfYLPh+A0JmS6xrRVzBAwDkxS8sBQ1gQAsxa1r+I+WNZopVJbSLdutwQOh/PGPrTzRJPmMbzSSpUGCsUqkySrERG0gsiEKFVTcAkd7WZscsoqxXVNNTvMskCRVJXlSSRO2mOMKZFBBUDxFbMbkte1iMAyZhDqjrlFKCjzsOYxBuuwZyCQbowc26lmWx3NpvsmpVfL5oHCukdVPGNSg3VXBF7jffpfpt5DCHwhTzVkVPRQTe7sIhUTSlhKx1MAAqX22MRsSBsCRcbudbwBVUdFN7pmE+scyYraNA7sLt4ghIJttvYenXAaGaRC4k0rrUFQ9hqCkgkA9bEgG3oMd8Zjwdw9UVMC1H6Tr1STxRAyIzaLAAuHRhcsGO1trd74Wani7M4UMi1rMnMq4kSSKFnBphrJc6FJLKr9Oh0je+A3THjdMZDS+0fMwitopagNLLENCSDU0UfMYqyyMHTSG3VTurCwsAZ9L7Z3LEPQk2GomKYMNJj5oYGREFjH4+t7du2AW1oZI6+dJYRUzc+d2pJSqrPDMQVlh1bcxQLdzsVFt7XWSZyYpGjoo5pAo1SZbVApNGB1anaQkOu9tOokfUDHTP86ObQcuOidZVVJoJufAeUx3R/s5GYIdNum9j3AtN4Uimq8zNTK0bJSK8StGpCNNJpL6SxLMFQWJNhdhYdTgI+Y0b5nOiR0dTSqLiWWdFQRIfiEAuQZXso1jppG9tQa4k4AoYJZp5kjaExKXNRaTQyX8au5LKCp3Hc2IthuzLMY6eNpZWCIouzE2AH/W3qSMZrm9bLmEoeRCtOg1xU73Fwu/PqLdu6x+o+8cBAzLhyCsy+D3acQGedZIoVcCISMyqV5Y8QZFVj1HiDGw1baXkfDMdOqElpJAmkyPuSSbswHRdTC5C+nljJqeHlZlHCobltmcTNKYuWiTJGfsgwBB5isLJtpKjbxbbiMB7gwY8DDAKXGGVTrIKynmdGSMI6XJQoGZtRUA7jWbmzWFvCbWPuT8ZM1hMoBuoYiyldWmzEXIZLODzI2YW8RCg4bGF8KfEPBCyIeUSN7iM6Qlr+JFOgsga56XCklgAd8Bc8TZGtZSS0zHSJFtq/Za4Kt6kMAbemFHhWciorzWtE8jzw07tCrBLrCCpOo3U+Pc32N+gAxMyzM2p6OKpedTCzIGVrFUDyCPaQNtoZrm5YAKwB21YgcOIXFc1g/Nr6iwt8XLVQov5FYWQ/xHATOIOFVmDoQGkZTsdhOgv8VthKtxcj59DYReGOMTTMlLVudDMY4Zn2bWBfkzX+/10ufi73PiZrpJBLHyySWQKyOOrKRdJB+8RsfXVcWO6N7R8oSoloYp1AaSsjjk07CRDFINQ3+nmt7G4sSDdxTwuajlzQOIqqG/KlIuCD1jkHeM/kdx3BRYqXNxUzz+7LGJhDrbmRFQIFIGljKTpbUdV0G223XFxkGezZZKtFXsWgY6aeqbt5RTHsRtZj1H44a+L63l5fVSC4K08zDzBEbW6+uAxg5c00FI6w1qQLAkaTchJ1MayiYErC/MUlgu4INgR3OJGWZRQPtNnjg31FHjFOQxk5rfrgbEyHXt3APYWsq3Mpo46SiRp1VKWnGimUieVjFcqHOyovUttbV1Bxwp6ZpkM0LzB43kRoK1xMrOmxRxK3XceJehO4tgLuHgrKirP+kXYKWcutVCApO7MBEoCk23IAJ9cLWcnKSjGjatqZ9JCMea8RZR4eZzFsUXa4A6Yd8v4ao8xo4amnp4aabUHV44Y1ZJoyRpO3RZBuL72+uKHI/ZnL74RKJuUJZ5JXeTafx2iG258LFmJO5JFrXuFZJxZU0YSOOelmQhOTy6ZTqZt2QCGVdIDq3ituQd7g294Qy6eHMI/eKeKmvDVOAHuTrVRuGdyP1RsCxI8XYCz3xH7O455JZ1k5DPHpkIAIdV0sGa4urAoAWB+EYQeLs+Wrlad3ZKVHkiikjhe8rGMstm3DosyMSNI6d+wVfDObVmW0qSR01NDFLpT3kgzvI4JWxHPFrHV4QtsXdZxLPKsJrql5IZI358NCqq8N7CMsUZi6Opv1tvtfvM4fofetNBLKIJqcEpaG3OSSMRvKObcMN2IYeh07Yac89n0a5fyqRdMkKXhZTZtQuT4upL6je/W/Y2IBf4eosnltFS11ZAyi+j3mWAjufC9l6m50jHxm/B+VXk15syO6lHL1FO7EG1wxdC5vYX8XQeWO3C/s0LmTnrIlOaiOVaaXTIrFUXUTcW+PmLcAFk0322xJ40oYaeWKkoaekhmmDO0nIivFEthqAOkai2wv3wCZPSRBv7FmtRUMrvJoiommOto+UzalsmpkJBa297kE747ZZQVEcypDSyRTzQFY0mMahoY41QqDqLKR9lIQwuSrWZbm8mdzFI0SSZnI6xiVpYZ9SopYqDovyyNmuFU9Nu+LrL88knqcrllJZo6mppy4XSJFenurkHoTpW69iGB3GAjcO8I14LwrCaGGUxmR+Yj6dKurrAqM2kO0jOAdlLHr0Ojf2bLaTciGCJbkkkgdybndmZjfzYnuTiRneexUkLzTOERLXJ9egUfeY9gOuMp4toqjMaKpr6oPFBFEz0tNe3baaa3ViCbDtfbbdgtnafM50eRdKAh4ac7rGLbT1FtmkIIKp0AP1Zpy+ijiiMpuYh4ix+KZ+z28gTZV8zfspJw/QB4EjUERaELv8AelblptfuvUE+mkbXxIzBua4jH6sNo27tY6/5Uj1L/G3muAUssyWSpzCojWRFpYayGrePS3NaUwxug1X0iO4Vj1PhtjQ6+tWGPUQT0AC2uWJACi5AuSR1PzwgU2dCmrK6RyqtPBQumrwqZH5kV+ova6kgbkKcSc/yaSeoSJp9TsrMNQCiJV0KWCA+K5k07g9fiFgyh7mnFFTN9lAVW50kpvY2vYObBmA8R02VQL8y2GHhPhhaNH3LyykPLKzamdrdyR8I6AeXzOJWV5AkBLBmY7i7BdlvfSNKgAX3PcnckkC1pgDCZ7Vatlo0jDmNaiohp5JAbaIpG8bX7eFbX9cOeIWcZNDVRNDOgkjbqp6Hv23BBANx0wGNcS5JBHnFNTQKixxCmRYrErd2mZnK3s3hALMb9r4c8rqDC4SOIpypLyU4HS4ZS8H7QIfVoN+vhINwyNPkEVLW1SwBjyaqghhZ2Lleaj61BbuNQAvewHrjUOIKdZQJACCEWRWUgMbm11JGxXUp8jcg9iA60LhxeEi8fji3Fmic+KP0AZWW3VSsd+ljS8b1KyS5W69DmEXzHglBB8iCLEeYwQyOkyMSElJOl+kVQPhKuP7uYFV3t1QAggAYgcUVIeoy9hdT+kYeYjCxV+VJuRc2JXuCQ1gQSLkg95zksdVC0UqqysLEEbEf6HyPY4xNeJ6uKjzDLZEmkRA1PC7DVIhdgiRSEbMHU2Vh8unw75fGNStraeQgl2rKUO/YlMyljVdu6xLHf6eWA1mmy8Kq7LdQo3A+6AtxtfoMZzw11qyCVvX1YNiRvzTYeAgk9bCzt1sFG51PGW5aOXW11MQdXPadAVsGScxLpBAuUM7DVvuqKOhsAOE+K48ulmpatuXFJM0kErbR2e7MjMfhYNfrv4t7YcqfjygeQIlXTMx2AEqElr2tYHvtviknytbXsGXx21DY6WEQ1DppZ3LW6BEVRYar5x+lBVooVwYpmZBEkCgUzaXMMxljW4mLIhYG11ZhawsobZxbEz0FWsdy7U8oUDrqMbAW+uMa4knibL6OSMXiCSx2FvA36PWPlnuDzI5LjrcE73F2mr9oDz0VIIJQsksWqdx/daI113b7h5jWu3TqdhY5zyKb3mYjVNEsJleViWV5TeMKg21gySqqv1DDUDYYDQsui/t+VwneohQmU3JKx+5JG2vy1yDYG3wE97nUJpliTUxVUUbljYAdNycYrwfmVTSoZIYIWOvTMNDGcutlfmMHOlz8QU3Bvu3XF9x5xUKqGmhjQuJyztE3hZtCORGR+/IFTcdetrHANUntLy5VLe+U5A62lUnrtZQdRPyGFKjzT32snrLNHGY0ihLXBMSlmMhG1kZyLFiF6G42wsLnVTA7LXwaiI1dfBCrLGLhjGY9SlF+6NyDtazsMaBl9mRJANIZQ+2xW78pmFybMh0vcm+kshuOgReF1JziYEfFRJqvv0ncb3ZmN182bsQzLpxM9ocQp46OcBgsNfC76AWOgiRD+PMA+bYj8AEy11bOAQiiGnQ6QF1RmQzKn7vNY2HkR2AAtval/wB2Sf7Wm/8ANQYBO4cMubZlIa2NlSmVXigJusTMWAMg6NNZSbEfSwsXP2kx2yisA/wH+u2InC0QXMqwqulXSPULfFIKisQvfvtH/TyxP9pY/wCya3/7d/6YCRQ1JFPDHHs7xoLi3gXlpdz8tgB3Nu1yIdXUhS6RDxBGjiVT9Xlc28KatKlj3RrXJsYtFmvLitGyiQJGZpXHgjURJpXru3i2jBvdtRtqu0KmoCyKAG5TFbBj9pPdlUSSnbTHciyi3kLDoFRxTTrLR1T6Fl5VO15tPhAsdMUIubKLX1m5JAJ+7ihp6aOLKRXI496oqt0jlB8UiiYLyWv8atG9wu9ha218PPHkwiymflr97T81RrMT6WjIt0tbtim4C4Bo3qqx3iLGlrnWFGdiiKFRlbSTud/ia9wB5YDU42uOlsfeDBgDHzILgjH1iBn2bLS001Q/wxRs/wA9IuB8ybD64DGcrq+bXzuXLIc8hA6WskdVY7dR4Ut/CO98adRrqp4g33Wenf8AhJMQ+RJWI+l8ZLwPl7K0SswZjWUVS43vd46gMDcDcF1HfcNue2xRxXMsV9IkMhB/ZdXJv/FpeNh/AcAKYpI2SdBZ1DP13kU8p+nTSyruPPCdlWSK+b1LNI7PTxUYjc3Oh2WQjWnR/D3PS+1juGgvq3YEBvEy+SuOTMt/3JNLnFbwMb5hmZO7hqRXNvvrTWb/AHr4Bxgqr+FwFfyve4HdfMfmO+MwmW0Vcp7Z5AR8jLSN+G+NOqqcFd+g3uL6lPmp6364yLi6qalWsjY+KWqhq4ZSp5bASwLZyp8OnRv0vYW3uAGz4yj2h5hzJIpaZClRTyHTPITFG5RtTQgnaUlk/Vg6rhttjZjH6c7HK7XPao8/nhfq+AMwldpHjyou5uzA1YJPntIN9uuApanNZpYw0kbR+F9SI/MVbgSIsrBgFUllG9jfupVtXzKHHicMQe4Lrtq5d2snUhQOhkFiFW3jxPb2UVmxSLLI3DahJG9YkgPX4xJf8b44p7I8xDK3OpyyatJ59ZddV72IYEXub263N8BTyZdzCkji0qkFmKNLqO90kjLWKkKrajoI0b3bpO4kJqUjkdUivFPRyBChjWSJDUQtEVJH61ALA3NylgbjE1vZVXAeM0DgAL9pNWsNIOykc2xW/Yi2LtcjzOGIKBk0UcfTwTqF6dyduw9cBQ8dyUJpaOedeXXVEcT+G6agUXWJTa2gEnqCb29cUXDMSRrJXe9R82lEiRRyNr5zrCR4fEGVCsllCXN7ntjRJMpzeRArrk7p1AaKdgNrbBjtttiizP2XV0+q8eVJrHiESzxg+tlNr+voMBRS8RNPJG+Z0PvUXLbRy0aPQzgPuHlswKRBgxI2ud7bRxmdU3ODTSRl+ZFGjMNUMZkVntoChnK8oCQm3iJHpep7JK8MW1UZLCx+1rALd+jjqRe3TyAxaUvANfEmiKDJUHmIpyfK5LE3JA73wFv7IajVRMgdHWOZ1ASJowovexLfrDvcsPO29sTvaj/3bJ/tab/zUGIsUGeIAFOVWHQaagf0OKHjuXM1pQK18vWBp6cMYhNrH28bXGs2sNNzt0BwDBwxpObV5U3CxU49AxepLD56r/ni/wAyVaiN42F4XGlz+2D4Sqf+r8PMLHAlMZ5Kqr35E7/ZqQVZwryXY36IWc2Xva5tfTh3SLubXtbboB6YDOOA8miHvSPqaOnzCoREN28TNEFL3uXNiu59TvvhuqqwFtekWUu582EV0UH5yOSB+7hZyKULVZkEALLXFiPNjDCsQ+Rkcn+X0wxUlOCyoLEXAue6Qmwv6mYk+oBwC/7RYStBNFe4iopWb1c6FB//AKH6j6cfZ7VkZvm8LOWOuGRRYDbRY9N9gUX6XO5xL4vjM1DXFRcyQHT/AAuxRPoVhDfNjhT4XzQR5804dWjq5Z6fbsVWJkJ2HUoyDc7humA2nBgwYAwte0Ph+atoXpoGjVpGTUZCQNCurEeEE76bWt54ZcGAyelyerpa6nasWm5bsIUaJmN5C3NRbMARbQ574f50IMpFy8brKo8xywpH8wWRfmfTFT7QpArZcx2AzGIn/wDVPhgRhz7jpJECP5G/94fhgPXoI5F1WuGDHbbUHWx+h2PzAOFHgMt+kM2DjxCWnB9bQAav5ravrhqoLRs0J2G7R+qE7gfws1vRSmFzhBwMzzW5Fy1I3y1U4H9QcA5gbYyT220jgDk6bSU8oljI6qjLMGU9mHLZrbXCt1ItjXAMIntAysS1uXi1y5qYyCeqmnc7C27dfLa4+9gHLKqvmwRS/wCJGj9LfEobp264lYUvZXX83Kqa/wAUaGJh5GJjH/RAfrhtwBgwYMAr8a8WNRiJIl5tTO2iCEWGojqzHsgBBJt5Da9wuwcCzV8mrM5feApN4ojyoI26EKANUjjoWJFulybgSPafQ8po8yWoML0sbqF0B+ZzLBUXV4VctYatJsDcg6cW+UcRJBFDHMVWTlqColjLXAFzp1Ak3O+kHfpfAV3BlTLR1EmVSnUI15tI5+/TlgDGSfvRk2+R8hu+YQON6uMTUNdE4LQVSQyW6iKf7Ng42KkHSRqAw/jAGDBgwBjPvbDUOIqJIiokNYjqX+EctHfUdjsCASLEkdAcaATjNuPJuZmcCWLe7UlTOwHQGQCFWbyC2LH0HQ7AgyezmkCZZS2cvrjEhYi1zITJ07Dx2+WGRsUHs8hC5VRAX/8ApoTub7tGrH8ycX7i4IwCDwfFrzLMtjZKtWv5t7uFH4XY/PThrraZY0EcY0tIFiBHXSNRJv5qutgfP54ouCU/teZte9623+WCK/8Ax/lhhpftJWl+6t0j9dxrb6sAv8hP3sBX5xUxxQVUj7RxKoI7AIofb/P0xnVD7Pc0kipiwo4+TJFKt3cvqRgxa6ppF/Idu+HDjyYDKK4nrIs1vWwYD6FYxhyp/gX+Ef0wHTBgwYAwYMGAUPaQBy6MntmNIb+X2tj+RI+uLnL4GKU5Frxgo3yClCPnrRT9Dio9qBtl5e1+XPTP8gKiK5/DDBl5s0qeUhI+TAP/AMTMPpgPrMKYsAyW1odS+vmpPkwuPS4PUDCfwzKBm9XZf11LSSb9boZITcdiCLEdiuHRKm7sncAEeoJI/Ir+Ywl1qCDPqeQbe8008J321RlJgf8AKx/D54B7wn8fC02WMpYOK5FW3SzRya9W3QqCPqcOGE/2qQXoC4LqYZYpdafEio4LSLbqVTU30wETg1xT5jmFGdlMi1UQ81mAD29BItvmcPeM843k92ko80UllhIinYD46aUAcyw/ZYh/mcaCjggEbg9CO4wH1gwYMAp+0bhGSvpkSJ0DxSrKqyAmOQrcaHA30nV69MZ/T5c9MKkVtClP7w4caOW8GmGBvCu5Ia6u9iP6G+1nGde2KBtFO6i9vehbTq60kreR/wAMjp37YDPOK8/0RVUDRNHGxR6QTRurgDS945BqDRl1uEc9CNxa2N/yut50McmkrrRXseo1KGsfUXtiHwxS6KOmUkkiGIHruRGo+fbFtgDBgwYDxjbGTvmDSJnOYoRY6qeFm6aIYmUkejSOThy9oWfvSUUjx7yyWhgUdTM91W3mQLt/JhW4hyQUuW0mXhiLtEJFU7zXlTnKD5WeSQ/uob+EMCD9w1TrHR0yJfQsESrq66QigX9bYsTjyO1tug2/DbHKuqRHG8h6IpY/JRc/kMAicEMze+aLgz5hVtq/ZjVo4y4/y2H72/QHD2YtEemMAaVso7CwsB8umFH2TUOjLoZG+OZTKx73kkkk636WcW+vnhupqnXq22Vit/O1r/g11/lOAR/apDoyt4r/AAxdfPxRRfnzjh9QWFvLCP7SBzIHW2rVPRwhfMmojcj6qyD6fg8rgPcGDBgDBgwYBY9plNryqsXuIWcfOMc0fX7O/wBMWNHUBnhlHwzxDf1A5i/7rSfhibmNGJYnjPR0ZD8mUr2+eFbgWVpsoptvtYUCWP8AiQsY9J+ZQqfQnAMWZ+ApN2QkP/s2tc/ykK1+wU4TfaMTTNTVlzohq4pCT2V/sZEv2BDBh8m9Bh7glWWMEbqy9D5EdCP6jFJmuVCoppqGQ/FGygnuh2VvVlJW/e6g/eGAYRiBn2WienkiYaldGUrvvdTYbetsUPs0z81FFGktxPAWglH78VlJPzBU/MnDdgEvgeeOvytIZbSDkrDMLm5cIokU9wwJ7eYI7YTeH+FoVlkoap6kVELDlkVEyJNAbhGSzEBhbRp9ABucM8bvQ5s8SgCGsZp9N+hWMCQr5uzHWVG9oj6DEn2i8LmaNamJdUsAN1BsZYT8cd+x21Kb7MAe2AXqnhKIXC+8C3nU1ZP007E/l64gx8IMbhEr5L3Ib3hl09raZJkJG3/PDDwpn6voSeombm2NPNqKK67Ao4XwpKr3Sxtc2G7XBnZnlwZ9LmnkA3C1CyzMPoH09PTALGa8NR01LJUSx1KhAu0lbIpJZ1QC8cjgbt3wpVXD8kiyzB5SIpUiWJDUVcbFtAJE6SL2nAIVbkqQOtsawuWwTUjwy8qOMi5aGMwGPR4g/jHhIK31HGT1mq08RzLLJllckTVBl53wqqtrWO2oKiWIJ/PAXNDl1NeSOpesiaIgfYS1EY06A+61T6lVVIuSABt5i9tBwPRvYrVZlpNvF77DYA9zZ79N+mI3B3BQlimkklWbxoYpYKiZig0GNwruga+kgWANx4TsLYblgIYJrkk0gAWo7kWFhd3jt9cBUp7Ooyo5T1EgtuzVswN//wASMtrWx90ns/hLhXeUWNiErp2b5WZVxZZrTQRq0s9PEFQC8jq6egvpW1ySBZRuSAB2wu5jxBNOYqShR4DUKwDWdGCXAaS0m6oq9G2JY2Hwm4ffCnDMM2ZSzxmVqWjOiIyTPJzKm/iddbEaV3QW6kXxeZmoqM5pUVrCFJZmTydLwqTvsre8P5X5dj6XVLFT5bRBP1cMEd7tdvCpBLnSNyS1+nU7DFX7NcublNWSIqy1QUt4Cr+Aug1avFuoU2va5NsA5RrYAYU/anmJiyyZVNnn006b28UrBOvbwlj9MN2M/wA+mFbnFPS21Q0a+8S3GxmYFYR/ELlxgL/Ko/d6fUoudMccSHbwqBHGD5Fjub9NVj8OLmlhEUYUm+kbse56lj8zc/XEGkUSSkj4Irhf3ntpZr9wougPmX8gcd81bUFhHWU2Nu0Y3c/h4b+bjAKXE6F/0alt58wjmIOxsgkmt8wEQfTD2BhQzRubnVHGP/DwTzt820wL/wAbYcMAYMGDAGDBgwBhG4XqTTZlVUTAhJmarhJ8pNJZR/OJT9MPOFLj/J5CiVlOL1FJd1X/ABI9i8fzIUEediPvHAMlHThdTKbq51AC1gTuSCOxJ1fMk98eVtHrAINnU3U/1B81I2I/1AIWMh4hSWKOaN7xEFwu+0RI1qR+3C5H8hFuuL6HNSLCQC4bQ5HYn4Ht+w/nfYkDsSARhWfo/NRMRpp64rHPfpHVKLI5PQCQHr3sT8tLvhbz2mirKd4Jk0rICjdLpILEAHs17Mp6Gw33ANRwDxW4b9H1jf2mNfs3bbnx3IDLf7wAsR1BU33BwDDxXwylZCVIAkUMYpLbxvbZl+oFx0NrHbChRceymJKFEJzG3JZGBAR1sGnY2/U2PMB62FrXIvccU8dcuQUtGvvFY/wxpYiPzaYn4FG2x/Lvz4a4bNMXd251bOAZp2Hy6A/DELWC7FiPTwAu1vDkVBGLKZ6UIBWxst9JJP8AalH3TctcL0Cg9Bc35yrRHzYMylhU9FZ45YwSewlUnSRfbV69b4umVdLC55Skl26mV/2dviFxYgdbBBsCMZfkdPQLW1EbQLJS61VJXjDxwTkEGHWDfl2IAN7K118mIMnFtA0ax86pM/NYhWnbRFFsxUlY1s1mA3YHe1yOuPiThunWNRJWPHLoUiRZWfUeptCfAi3202J9b7n4zXIIoIWlnnqJ4YgWMUjWQC4XSys8bkX6b2uN+tjT1nGVRGJmSGkpTAyAqQ4lZbK1tUReMKVYC5a4ufqEihyhWqxBuXZdSzwSciRbi+qRPAGI67XJAZrdsMuYy1dPG/PRaiNACkxJBAtvzQpGqwG7KAB18RNgtvxDHUO2thFNEECvDMZ1s5LBGfQilboCVve42KsMNWT8bLyZTVtGjU4XWQdQYOoKMlh4y17BRvuBa98BRTwiGGOpqRz6may09Mosqu2pQFRyRqAJLM423ubLt1g4fmpVWujLTVcRYVaXP2qN4ika9hGLMgHxKT944j8K18dTVTyTiVKhTy1jkARqeBmHLZLdnJF3HwkIB4TdnyONtfX7ZR5WEqDv6bk/wkns3iBHOZ/pqaOCFQ1KLNMzA6NC3AVCLeN9TKR209bddQRbC1ydu+M5rctloJnrsvjMkTG9VRAWOru8Q+7KL3KDre4ve2G7IeLaarh50UqsoBL3spjt1Dg/Dax6+XfAffE3ECUVPJUSmyIDYftNa4X0JIt9cLHAuSzct5ZQy1FW/PnbcGMMPBEt/vKlrfskk+QNdLWjN6xZDf8AR9K5Kg7CeUbc1hf9ShG1+rbWNn0vf6ZAHwkWXU1+q32VbD77HovXz3IBCxhiCqFUAACwA6ADoBiPy1WQuzeJgAL9lUE2H1JJ/wCQxBkzhx90XFgVBveVhdYwfQeJjbYWPS9k/ijNXdlooGLzzjlK976Ib6pqhh2DW0gdwvhO4wFnwE5qqiszAghZZBDDf/ChuLi/Zmc3Hmpw7YhZNlSU0EcMYskahR57dz5sSSSe5JxNwBgwYMAYMGDAGPGW+PcGAzLiHJDltT71FdKWR9UhQX5EhNizKTZoHub9CpY2Khhpv4kl0j7NJUAsrREMrRnflskhBCb+GxfTsN7HU1zQq4KsAwIIIIuCCLEEHqLEjCLV8NVVCxbLzrp+ppGI2B68lm7fuEj0Y7KAlmqa7AQVDEpYhoyNQHSNmJClwSdMik27n9qvz/g9qwK0o915ZDLOZAsyjwgj7MlAxC6desiwXw7DHODj6mD8qV2gkFrxzGeAj0A1sCPkDfytiwPFNKCCJaVW7EEuw/mfRb6n6YCTw1w7DTRlKOPRqN3qJLsz99RLbyHe4Oyi+19wbKKRSp0ErF9+Q31yHp4e9j01d9gg3BFXmPtJpYEBllTUfhSMrNI3rpiJ3O/e3rhMzziB61r1c65bRjYqzqKqQeWgEmO9/Ita43BOAsszzKXMZvcqHwRqNM0y20QJ00LbZpiNtvguR8V9FpmRpMsoRRKISWXQI5GEYmZlKnUTsL23vt2xWZNmU0kQpskpPd6Yf+LqF0qfNkQjVIx28R287YspPZOszCSqrq2Z9IVvGkasFbUBZEuBck21d+uATZ81jiRstzIxpFOp5E6lZJYVUqQsw8R07CzEnbY3G4iJFmKpUxQxQVUdRdkninSAfCI0dYlkVAw5SsQU+IdcM2dZDTU00VHRRLGQBPUOPE5UNaNCzXJ1OC9r/wB2DbfFPTZYIawxw0sNQj00tS1PLoCBuZZGi8DWJGm69Nza3TARKHLHRZ6jNJpYmXliJ9UU7ueW6vHZNSuWBA0tfw3HmcfeSZsxKZhJTLLSxCFU5Uiu8QGpOdOkYLPPY9SAACQLbhp2X8EGtp0qnkAnmi5lIIhy46VhZ1VFFt7ixY7+Enc2OLbhnhaizODntE1JWIxiqDTsYGWZdmuF8Pi63t0a19jgLbifh335Y62iZUq4hdHI8MsZBvE4PVSG6HpcjuDjnw1xalShjlDQTxGzI58cDdBe+7REmwc9b6W3sW5RezyqoUvl1Y7EEsYaoI0cn8yIrI3rv9N8UGdV1JNIrVqSZTmK/q6m143NrX5ijRIh6ENbY2v2wGjyhmbSfs5bWDAExyAb2Iv8/DcMN9JIvdT4l4Cp6iRpGLUc7fG6MVjmHXS5GkNcjvpfvvYY5ZL7QZKQCOtjUwg2WsprzQMOo1aSTFsem4HYADDFU8awMoZKiDQ3RxLEe26srup6EHwm/wDqHCCjlhVEFPZUsEMRV41sBZzco7WI8KabAgG/S33T1zmxWnqLg7a47EMesjlyqu57WOlR5dMQ5OKqKMajLSL6i8ZPzsSP944r14vapNsvhMz3ssugrEu1iebIzKbb7BdXpgO/EVc8CapPsg3giiQ8yd2c76bAgSOTuRr62Fjcm04E4RamVp5wPeZra7G/LXa0QJJ1W6s3c23IVcdOG+CzFJ7xVSGoqbbOfgjB6rEvYb2LHcjYWBthrAwBgwYMAYMGDAGDBgwBgwYMAY8tj3BgI9ZQRyrpljSRfJ1DD8GBGKxOCKBSSKKlBPU8iP8A9OLvBgFio9meWuSWoqe5/ZQL+S2GJGW8BUFO2qKkgVh0blgkfItcj6Yv8GA8tjhX1qwxvK5CoilmJ7KAST+AxIwl8eyGokhy9TtKebUH9mnjN97dNbgL8lbAUeVRySI9S40z1TawCPgDfZwL/KDGD580HErhSBf0vUMLhY6SNFHYB55WW1/3VX63xZyN4lNtNg81iCLKiagBfspelX5xHEbgan/t2Y9SFFJEL9tFPqsPrIfx9cB57PYyMsjUG7QvMgFhf7OeSy/Mrsf4j5Yh5pOMuzCOvXalrNEVT2VHP6qf+qsfn5jFpwIxWfMYL7R1bMqkAWWX7QkWG4JYm/09TaVuTJUwT0so8DAi3cI3iBHqrCw/2YwDADjlUUiSKUdFZT1VgCD8wdjhQ9mudSFJKGpYmooyEJO3MiP6uQXF91Gk/IX3OHXAK8vswyxiSaKDfyTT+SkDEij4Ay+L4KOmHziVj+LAnDBgwFLBwVQo2pKOlU3vcQxg+fXT54uFQAAACw6emPrBgDBgwYAwYMGAMGDBgDBgwYAwYMGAMGDBgDBgwYAwYMGA8OM7pOAKmpqp6usqJIhMbLDA2lliW4RWkF7bG5VO5J1Y0XHlsBmtPFBT1dYglaOnggiV5JpTIFkZtbgGQk7pygRc7t03sbb2b1IlbMJlbWkla/LcW0lFjiRdJHUWHX0wocXcDSU0FVUSzNNHJVJMyLFuiGcO7NckMVQW8gL9rW1Dh2ppngV6VkaJvFdLdTub26Nc7g2tgEypz6LLc0rGnDok6wOjLEz6joETbrsqqVUW7lxiH7RM+iq8veemcSxQyx+8oLh2iEq6lNrMliDv5M2Lb2vVNOtDKjvaeVCkSJu8j3DKoUbka1U37fWx65l7NKevVJ5llp6iSJRMYX0F7qNaSAAq29xe3+mAsMi4CoIZEqqWIoxTZlkchkYXsQzEEHY9Ow8sNGONFSLFGkabKiqqi9/CoAG53Owx2wBgwYMAYMGDAGDBgwBgwYMAYMR5KuxIsT0G3cnoP+ePuCfUL2t3HqP9MB1wYMGAMGDBgDBgwYAwYMGAMGDBgDBgwYDwjEOhyiGEkxQxRk9SiKt/npAvgwYDwZNBzebyYuZ/ictdf+a1/wA8TsGDAGDBgwBgwYMAYMGDAGDBgwBgwYMBzEK+Q63+vn88epCASQACeuPMGA//2Q==">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762000" y="381000"/>
          <a:ext cx="304800" cy="304800"/>
        </a:xfrm>
        <a:prstGeom prst="rect">
          <a:avLst/>
        </a:prstGeom>
        <a:noFill/>
      </xdr:spPr>
    </xdr:sp>
    <xdr:clientData/>
  </xdr:twoCellAnchor>
  <xdr:twoCellAnchor>
    <xdr:from>
      <xdr:col>5</xdr:col>
      <xdr:colOff>127000</xdr:colOff>
      <xdr:row>14</xdr:row>
      <xdr:rowOff>0</xdr:rowOff>
    </xdr:from>
    <xdr:to>
      <xdr:col>11</xdr:col>
      <xdr:colOff>433917</xdr:colOff>
      <xdr:row>24</xdr:row>
      <xdr:rowOff>10583</xdr:rowOff>
    </xdr:to>
    <xdr:graphicFrame macro="">
      <xdr:nvGraphicFramePr>
        <xdr:cNvPr id="6" name="1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95250</xdr:colOff>
      <xdr:row>14</xdr:row>
      <xdr:rowOff>1</xdr:rowOff>
    </xdr:from>
    <xdr:to>
      <xdr:col>20</xdr:col>
      <xdr:colOff>275166</xdr:colOff>
      <xdr:row>23</xdr:row>
      <xdr:rowOff>169334</xdr:rowOff>
    </xdr:to>
    <xdr:graphicFrame macro="">
      <xdr:nvGraphicFramePr>
        <xdr:cNvPr id="7" name="2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196851</xdr:colOff>
      <xdr:row>14</xdr:row>
      <xdr:rowOff>4657</xdr:rowOff>
    </xdr:from>
    <xdr:to>
      <xdr:col>29</xdr:col>
      <xdr:colOff>518584</xdr:colOff>
      <xdr:row>23</xdr:row>
      <xdr:rowOff>158749</xdr:rowOff>
    </xdr:to>
    <xdr:graphicFrame macro="">
      <xdr:nvGraphicFramePr>
        <xdr:cNvPr id="8" name="3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32</xdr:col>
      <xdr:colOff>68579</xdr:colOff>
      <xdr:row>14</xdr:row>
      <xdr:rowOff>21166</xdr:rowOff>
    </xdr:from>
    <xdr:to>
      <xdr:col>38</xdr:col>
      <xdr:colOff>328082</xdr:colOff>
      <xdr:row>24</xdr:row>
      <xdr:rowOff>0</xdr:rowOff>
    </xdr:to>
    <xdr:graphicFrame macro="">
      <xdr:nvGraphicFramePr>
        <xdr:cNvPr id="9" name="4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41</xdr:col>
      <xdr:colOff>31751</xdr:colOff>
      <xdr:row>14</xdr:row>
      <xdr:rowOff>10583</xdr:rowOff>
    </xdr:from>
    <xdr:to>
      <xdr:col>47</xdr:col>
      <xdr:colOff>359835</xdr:colOff>
      <xdr:row>23</xdr:row>
      <xdr:rowOff>169333</xdr:rowOff>
    </xdr:to>
    <xdr:graphicFrame macro="">
      <xdr:nvGraphicFramePr>
        <xdr:cNvPr id="10" name="6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0</xdr:colOff>
      <xdr:row>7</xdr:row>
      <xdr:rowOff>0</xdr:rowOff>
    </xdr:from>
    <xdr:to>
      <xdr:col>1</xdr:col>
      <xdr:colOff>304800</xdr:colOff>
      <xdr:row>8</xdr:row>
      <xdr:rowOff>114300</xdr:rowOff>
    </xdr:to>
    <xdr:sp macro="" textlink="">
      <xdr:nvSpPr>
        <xdr:cNvPr id="14" name="AutoShape 1" descr="data:image/jpeg;base64,/9j/4AAQSkZJRgABAQAAAQABAAD/2wCEAAkGBxQTEhUUEhIWFhUXGCEYFxcVGRwdHBwgHCAgIBkYHB4YIiggHSMlHxseITEhJSkrLi4wHB8zODMsNygtMCsBCgoKDAwOGw8NGiskHCQrMysrLCsrKysrKzcsLCssNysrKysrKys3NysrKywrLCs3KyssKysrLCs3KywrNysrK//AABEIAKMAoAMBIgACEQEDEQH/xAAbAAACAgMBAAAAAAAAAAAAAAAFBgAEAgMHAf/EAEoQAAIBAgMGAgUICAMFCQEAAAECAwQRABIhBQYTMUFRImEHFDJxkRYjQkRUdIGyQ1JicpKhscEVM4IkU5Oi8GNzlKOzwtHS8TT/xAAUAQEAAAAAAAAAAAAAAAAAAAAA/8QAFBEBAAAAAAAAAAAAAAAAAAAAAP/aAAwDAQACEQMRAD8A7jiYmJgJiY01VUkal5HVEUXLMQAPeThVqN8XmsNnUzT30E0l44fepILSD90W8xgG8nC9Xb70UbcMTiWQfo6cNK/8MQJwGi3cM/i2hO9W3+5S8dOvlkU3f3uT5WwfpoFiQJAiRIOaxKot2JPK/lYnAU/lHVSX9X2ZKezVEiQqfdbO3xUYkldtMKW9VpBbkpqJD/zcID+WCTSPfRm/try0/t7ye2KPpCqXj2dVOhsywuQe2lv74DOm3k4uzhWqmQtFnVWNwGOgBYaWzW8XbXHP4d8K1oQfWFzs3BUeEEypfOR4CCHLJkTqCLsL41+kDI1TQbPSQJSU8ayzMpsMmg8RuBbICevtHGiugfZlZBCZVZHm41LLUMchIjaIhyo5oJBrfUZcB1fdjaTVFNHLIoSQgrIoNwHUlXAPUXBwKk3gqpKqeClp4SsBVXeeVlJZlDDKqI2lj7RPO/bG3YuzloxS0/GzSFWD3NuJYZnkCk6HNbl+tiu0YTbBKEXlpQ0q+ccmWNvhIw/A4DcNqbSX29nxOOphqfF+CyRqP+bGJ33hj/8A6oail7maM5B75I8yD44OV7NdcpIBvy8v+uXXXrissr9HPwDe/te3LSx11GAt7N2nDOueCVJV7xsGH8uWLeFCt3YpZn4nA4UnSelJjf4pa/uOK0NftClNior4OWcWjqF8mH+XIfxTAPGJgNsPeenqiyRPaVfbhkBSVf3kezD38sGcBML29+0Xh9WyfTnCN7sjn+oGGHCpv99T+8j8kmAa8K2+W+SUdo442qKpxeOniuWP7TZQSq+dsGtsxTNGfVnVZV1XOLo1voN1seVxqMIm19oNVQuhP+Hgi9W6Lmma2nDjKgWva2Y35gAYATuvVevVZ/xMpLIh8MWYNHE36ixi6Fh1Ylz5re2OnAcxaw5WGpPYE9f3RoMcHaGWgaKVYGphI2Wlo0Gaom1txJj0Oo07kAAanD5s/wBI2jmSAMEbgkUzGR1k+jHlt4s58IkU2uCMB0Fhpy8gL6f/AIMV1tca37ch73t0HbnjnFdvLUzl45XjpVjBzFS7Z2H0LoCViRtGewzFbDTBSk9HxlEcp2hJJeIlpF/SyOAFk0YDhoAMsY95OpuDk/Lkbf0B9kWPMnn+GPJp7ho3USJYqQeZ0OYdm6DzJwl7S3SqKNRLS1UrhLNLxSWOSNWLWUG7yOxHYDt31Ue/wW8dbCaeRI0aTqIxIbeI6ZTe2h18XlgMKPd2kEoBhUoJ2jyvJm8KXKx5TeyqfojQDXrgtvBuhTRxAojiIOFMOZ2jswK2WNmyjUixAFtcVdnbTjecyLJdRUroUAAzrYeI69eXSw7jDnV03Fp5IyS2aMqbC2tjqL9b4BR2XuvSlSeGyVELMeNG5Mxy93N73RxoeZPlg5snZsNKXaGNjJIfHLM5ZmI9nMxuSBcWGgAOmBWwNpIudjJGgkhja4uqgi4Ni/tE9eosMebQ32pIs1pOKQHOVLnwqSSwtzCkWuO2AZWkJIYm+nuA7rp1t8bDGVxqWNrG+boOzf2JGOfUtdXbSkVYwYICI5S4JBkikDKzI4GXMhIupBv/AFJVPozLRsFr5xIUXKxuVEi83y5rZXHtJyvrgHSMa9B/Y9jbmD0xH59Qf6/snv7uuOebW2bLQS2hrhYrxKelcM3I/OQkKC3CN/C51QheYvixs70gsVBnpnDSXWFV5vIps8DE6JIra3OhU36YAzvnRU70/ElUZ0F4nBKlSP8AduLOh8r8++FTdL0izxBfXlMlIxypWocwQj6E2UCx15kKfI8wG3t3rmqCkUrpTo0jRGoiOeFZkNikhYcu7WGhBsRfF3dbY81JOzACjqwPnYGuaWsQfSjK6owvrbNluDaxOA7PFIGAZSCCLgg3BB5EEc8K2/31P7yPySYx2VtCWokEdNGIKWOxdwBdr6iOMDwqO7a6cud8Zb+/U/vI/JJgGvC9vDu/xc0kbZZANLaX7gtzFwAL+Q52xcO8EAnaB3ySLY+MZQwPVSdCOmCMreEkC+nIdfIYDmZpYKqUZa8GsqIBwZlYBkTS6ADrYs+hUtY30GNw3SFFKFWOealK2UQgZ0a4NiEK2uQrCRRcFSDpgHuZscT00meRZWSODxoWGSyG0ba3VorAEjKVPitzw7bs7xuH9VrARKNI5DYcT9lraCQeWjjVeoALbbSePjLCkkPDW7RRlfAxFw9XUvdVsLHhpmNj1vhl9F6SCiHEvlMjNESuS6GxzBbnKpbMVHYjlgXvdsYR1BlaQpTTuryEjNGk0dgjyodGRgFBNxYot9DoPfeSuPhWthZ+NJGyxwXIWMSZZNGPtGMDL+1zPUOp4D7V3YpahWWWBWDusknTOyeznt7QHY6Y4vLvTUyhhJXVJfgsckK2tLrlW0a36C9zpY99N3+HyyA3j2k7tGy3kFSyLIX8JsQMyiM35C7DpgG/fPdqKGogkhAT1l5o5SSbF5UDq5PPQxWAHfphx2TtVJIRIWyZ0BIJsFNvEBfUEE9ccpoaamMwWqRqNSisYqh2QKwS3EhBa4IluQwI0vihPmlM0dQ0c4jpqgrIsiyRu3Dj+eUWzIxvzJOt7W5kGKpp+JLswyK2UFFZZSrBwxDDReVmRGuedgO+Hyk3Lo4zCUhCmBnaOxOnFuXXzU3PhOg6YRN3otn5BUbQqESb6EfrAHDRNI/BC1la2p5kXOvTHux9n0q1E8klLXSRZhwHEU7Eq2rG48TWOim3s98B1SjpEiRY41CIuiqosB5AdMbscA2hVVMBzRvtCOzG+cThTq5uquDZAhTw6G+lxgpR731mc8Cu4sfGKZ5IgQi5nClrAG4VFYn/ALQcuoF9oTTx7TqbmZTLYpwAglMahcjx8S4mVTnzRixF72NxjfHPx43k9Wmlla4E1KCFd7ZCXhkYcGXL4TnBy3HiOKD7WnqRapkzSRSKaeOGJFkkfx2MT5myoVXVrcmN7Ww87JiTZ1Heplu1y8r6ktI51CjVmNzlVdSdMAoybiRxQvJWy5IniZqqOMhUzXBS2njIBKXIudCLcsb9mUEtVLTRx1ySUqUwLxWu65tEBN/GbAqSwFsjaeLFnJNXypJKCiq3zUWllPUm2jSAczqE5C5N8aPRsuWsqFDq4Edgikng/Py3jfMSczG7AaWANhgOhUVKI0CryHU8yepOFvf76n95H5JMMVZXRxDNI6qPM/074TN4trrVJSyRo6p62ArOuXOBG/jUHXLfS5te3bAM+3tjLUKOjrqrf2uNQPMcv5EJsmoqaZpY5EVo0XiaG1l6ldLNyN1stj78OGOI+kWcXqUdZfW5agImjAGBUJURsNCmbV7ciTflgHfZVQTUVUkfL1kZctsrrwYududy/M4s7x7JimhJt4chKN+roSEbyuNDzUjFSCPgEJkURPqoWyq4cc16I/LTk1hax5lTWAwSG91ZXVxa2WQKQbg6gNzseRPngAu5+8MvCp4NpZW9YiUwzkeCbMtzE4OgkA/j1tyONO9WwKKnamCU0aJmkklVFsXSOJrppbTMyG1+YGDmwtlx1OyqaGZQyNTxgg/uj4e8ajCluFNV1FRTpWOsnAiqBnBuZAXjjBbSzWykhvpBhoDzAXR7QnYlaOZovpcFJpW8N7HI86tESOXhGUHS+GDaRrpaHj0VZLKrxscrqiSqw5C6JqQQQUsLm2oxf3ijC7QiAAAFK1gNP0q3sB205YqbB2zLRNLC1O80TSNJG0ZXMpY3dHDkfTJIYH6Vj3ID9lbl1MlNI7SycWSRfbZrukTNlYtLd42ILFbCyZvZOuAO1qeOnywwpClQsJgqXJFpHmAtGG1JkOTryv0vjq+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rE9QmR5WLMl7hFC5VUk9QoJ9+btgt/hXG2IFIGdqDLcjUXjFv7YAlNR7P2ar1Ihih+iWRBmN+SKBqSTyUczhWU1FVtBTWrw0EHGgp11ePM+TVuXEYc2HsgkA8yd26XFrq6SerAywxRPTICbR8YMSwuLMxCgF7aagdcG6qXJta9rn1IBQOpM2gHbAW6mLhpw1srMACU0CL0Ve3I++zHA7d2tMaSxxoHlM875SQumcMMxtfQSKORvjbtOssXXMC9srsASA7jkBzYhbBUGviN7YSN9oxDLRVEilQ0xMpAuxivGGMpXmpBNwPD7IHmDbszY0tVaWptkY5rciy6EeHWw7XY2HS5uLW/MYUUYAsBUgf+W+Nno9FqdwistOJm9WDhg3C0to2oUNmC/shcY7+/U/vI/JJgGvHO/SzXZOAmUn5qplFiPoQlNf+McdExyD0lTGaudVPhhpmg5EjPUIxOo0FsiDX9YYB4kgDRrG2oX5o3GnzbW5HoVa9uyjAreCOWmizRgShysWrEe2wjySGxLKM2j2zC2t8HGUeMWuD47dTZQHH4o39cBN4xdYQxv/ALVBcjqRMpDfFW/jXAM27NPwqaGEm7RRqjeeUWuPI20OE/0fRZZoBe59TkB/0zKth+CjD5LALAjTLyy8x5D/AOMc32RJUpXJDDwhKsU6lpg2RxxUkDJkNwbSag8sAa9JAEfCq1YGWAOoivZpUky51QWJLKVVhpzW2l74WdvbfiqImSA2RwLOB9EMfDwzYkEZQf3cMu2d3q+pIMpowQMoKGoU2JB5q3cYDS+jys+hPChvzzTN7gBJmCgdltgFnjypxBE3iljdGU5VBDMCVUqoCHMTbQ+2e1zhX0y2jkMpKGNo5URQghUOjOgBJu5iLEMb3y6WwzJ6O67rVQt3vmHM3tcL/LHtfstqOFVqZNnIjMLGoaoJZrW+k/KxOg0APTABa0VGzKjgwpG0joFvE5AkzXCF4ypysTr7Wp5EDA+o2fTRmKJag01cto5pKgssYJjByBgbC1lIsbHXnfDvtHcied2laOgErkMZY/WFe6+y11fUi3PAyP0ZVYv8/BYksQeIblraktc6W010wA+o3mE0HBjSTxtwDKLElLBZJVA0N9Auo5uSABr1etgEdLIi6KsJUe4JYfyGEiHcKddOFQv+txfWHzcz4sz66knBjbkm0kpp2dqHKsTlrCYGwU3tc4Ct6PT89ILcqKjN79GWWy26WscTel5ErYJohdZV9VJBswPjkBS4I1yZS3TpfGHo8oiyyzWsjpDEFYWY8FCGzjmFuxsvPn3wY3vUKKZrXYVUeW3c5go8h4re4nAak2aIwGdlLjUhL5UGpyrfuFa7HVjz7YVfSRUtGVexZoqaW+v0lMEh/C9hhwpgDa58I1J8gASx/AJ/GcKXpCpGdEzXUyiaImxOUzcEDQdgD/DgOnxtcAjkRf44Vt/vqf3kfkkxc3D2jx6Cnc+0EEbjs0fgYfFcU9/vqf3kfkkwDXhB353Wgihqq5DKJlBqDaVsjNGBlDIfDbwgdNBh+wE33iDbPrFPI08n5DgN8yEFsouUCyADmdCrD8Qv88Ct9EDJSup+tQm46hnUa/y+AwU2VcrE3PwFWN/cVP8AX44Cb6IY4VGoVaiGVT2CzRs6ntpcjyv2wDcBjm0to94BJYgnLEddDxonYNl6H/Z7X66DoMdJUY53vhGy1NZKl2MENNVBQNbwyS5lHfOmYH8MB0UY9xqppldVZSGVgCCOoIuDjbgA+91fJBRzywpnlRCUWxNz00GptzsO2AO6OwKV1aZiah2BjeSfV2to4Ib2Be9owAB2ucN1fG7RuI2CuVIQnkGt4Sfcccl2bTVFKBFVmogVBGsbgxuGa7Gd1ZVuxY5CFcZueAedyiYmqKJ2YmlYCIsbkwuLwk98tnjvz8GvPDTjmG4W3Gm2gRIkqytS5JQ6sLNFIcpOZQRcOTY3t3OOn4CYXPSHKRs+oVTZ5F4SfvSEIo+LYY8Ku9xEtRR0trhnaokH7EA0v75GS3uOA2+j2BUolVVsFkkHO+a0jDOSdTe17nE32jLJTgEi9XFcjtm1/ljZ6P5M2z4H5cRTJYagZ2LWB6gXtfrjXvlUZXoh0NTc+5YpG/qoHvIwBepUEpEANdW8lW39TYfHthY3go1qZqOncuEkM0xaNsrfN5QouOhEhv8AhhohRgrvb5xhoD0t7K/h18ycLtTHbatGoPhSnnAHu4Gv/PgDuwdiRUkZihzZSxfxszG7G7G7EnU64Db/AH1P7yPySYa8Km/31P7yPySYBrxS21Bnp5kHNonUfipGLuPCMAC3Oqc9NCf1oInH+pAD/NT8cVt8YOPs+oib2yjqLfrgEofK9gfxxp3KAjpIF+zs9K1+yOUB+Kr8cHqqIBrkXR/C48/on8eX8OAz2TWieCKUcpEVx/qAP98AdsxhdpUrsLrLFJTnU2zeF1DDk11D2B5WJ7483BkEcctEx8dJIY1B0Jja7Qt5+G4uNLo3bFrfegZ6cSRAmWBxMgH0stwyHtmRmW/S98AD2Dt9aAPQzx1DNTm0RihklzQt/lMTGDa2qG/Mp54JS7/Uyi7RViju1JOB/NMVdvhqiCHaFGG4sallFtZIm1eNged7BwO4FrXxX2Q8dWhcKocANlEtiQeTp4L5W730NwdRgCSb/UxNhFWE9hSTn3ckwnekbeamqRBCBOkgckpJDIjFWFjYOtzyHLDNsuiVZbMoA5hTY8u95Tf+HCD/AIXPTcWA0glcNEc6uhSXITd3s8bLe9yCjHTmdMB0g+kClH6Or15f7JP/AC8GPY9/qZvZhrD7qOc/+zC1u3S1ccUbysY0Kk8PiBchJ9nx+FrWJuCNGGDzSZkF5InA1+dXiAW6grIP74C18uIPs9d/4Oo/+mFqorw9NW7TbOEmjEFNzD8Jb2dezSOxYd8qdTjdJXCqPqVIVyyreeeIZVSEnxBMt7s3sKb/AKx1tgttWMS1VNRRECOILPIqAGyIw4S8/D40GtjcXwDLsem4UEUdgOGip4eXhABt5XGAG3XD7SpEOqxRyTMP2mZI4iPjJhqwlbDl4tTVVw8QLimgXowhzDML/rSO+vZb9cA3xSlncfRWw/Hmf6j+eFylbPtND2pZG/4kqBfdcR4Nypw4sinxt4Qe7Nzb+p/DAnYcYO0Kx1tljjgp18igd2HwlTAMuFTf76n95H5JMNeFTf76n95H5JMA14mJiYBRppxT11TTy24NQvrEd+4ASdB5Cyv/AKjhmjRSmQnOLZTfW/Q3t1wN3q2M1REOEwSeM8SFyLgMPot3Vh4WHY4XtibczoTIjQspySK1wEa1ijMPZ0sLm3sowJBJwG3bivR1UdbqYgvBqmt+jJvHKfONiQT+q5PTDmrAi41BGhHI4W5q4MrB3UqVN8xFjpZg3Qac/wBU6+ydF7Y09dTq1JSLHNCP8ieZjlgW9mjkP6TLoVCm9uZ5EhamqX2dUeqUkYkFQuenjv4YSukmcc1i1DA+RUcxihUbJjogruzvALiSUEh43JJknjy6iMliGX2V0NrXwwbF2QsOZzI8ssx+dnYAPKRyWMD2Yxc2toBc6kk4o7w7Ukzeq0qrJVSi1hqkSciWtyQdeWci3uClPXwBJLV8wyqXjWdUhEmnJXMaMw1GqnS411wPpt2qaWFXZJc73YPwwgFzfKRPdT79WOpvghG8VC8FFPOksaIqxySgZoyeSyECyg28L6crG9gcJdbXmNphWzSR1KcJuG5e5IZs4hOZFtly2IP+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7TUkxwjnl/XmYc8qA395A6jFzd/Yy08UcaiyxoEjU9ABa57seZ7YVths5kapqZF9akWxS+XgINRCofUW5s9uep5KMGaraAHtSZidMik3N+gUXbXQWtdVuTqRgC20q6GG8srgCNWJ1FlAGZifwt8R3xR3HgcUwlmXLLUMZ5F7F/ZU/uqFX8MLtNC9fUcMgilhYGZv964OZYrDQLcBmHOwRT1GOgjAe4VN/vqf3kfkkw14VN/vqf3kfkkwDXiYmJgJgDtvYbs/rFK4iqLZSSLxyqOSSqOdtbMNRc9NMHsTAIU22liYeuUrQv1dYg0R/dkCMNexIPljYm+VESC08bKOedzlFveAv4WOHnGBjFrWFuotpgOZbV9IUU5y0csUd/C1RLzCjmscQ+ckPvCr5nF7dqlqApWhhaJXOaWsr1JllPdYrqQOYGbKBpYEYfI6VFN1RQe4UA/yxtwHM9r7nCmp5Wnq56kyEKsLEJHI7aKHCeIi+pGa1gbjAbx0twivOiU0kxjMhXLwsgupFzZiSSnS2mG/bVRx6ttfmqQW8mlcXcn/ALuOw98pxRoqAyVNVGRr6hkIt1lZ7+/VMAJqd3jDPDPV1DuHPCeaI8P1dnsYXh52ja5Rs+a5yk+THR7qVlIZJKSsWTMcxhqIlVWP0jnitlZurZT7sWtnRR1dBBxBminp1jkBvc3UC+uoIYHXucWdy9pOyPS1DXqaUhHY/pFI+am9zqNf2gw6YBLkrPU5DKivRuSWkpam4p3J1YwTqCiE87HTXUKTfB2j9IFBLHkzxxuvOKQjQ90KEq9v2Ww9MgIsQCOxxripUU3VFB7hQP6YBGm3uozoZOKeWRA8hPkFyMfwxYpYKqp8MaGjpz7TlAs7A/RQH/LHmwv5YdguPcBV2dQJBGsUShUUWAH/AFqfM88WseY9wEwqb/fU/vI/JJhqvhV3++p/eR+STANeJjEuO4x5xB3HxwGeJjDiDuPjicQdx8cBniYw4g7j44nEHcfHAZ4qbWqXjhd4ozLIFOSNebN9EXOg16nlixxB3HxxOIvcfHAc6p9nVlNDAKl6ctJKqOiKxd2kfNM2csBe120XkPLBfc6RZK2tlSRJBkhjLRsGXMvFZ1uumhk5YJbx7AjqzCzSuphYsoRgAxItZrgm3usdT3xU3BgMFKlPJT8F4lCswKMkhUWzqym+tuTAHAC909sU0UAopZ1jmjkeNUc5WFnIjtmFrHQjU6WxN16WoqqgVzzrHJG8tPLAIrDKH0RmDXYiwYMR1OmuLcuzPWq5mlpgtMIGik4xU8YuysCqAnKFynU2JzYPbC2RBSRmOAWVmzHM7OSTYXLOSToAOfQYAriYw4g7j44nEHcfHAZ4mMOIO4+OJxB3HxwGiqlIaMA+0xB/hJ/tjRJUPcRA+O9y1uSD6Xa55Dzv2xl6v84GMgyglgvW5FtSTy1OgAxtCDiF8w1ULb3Em/PzwGmJpHzsr2sSqJYWNtLsSCdT2I/HAPfzlR3+0j/05MHJ4CbhJQite+l2F+ZVr2H4g4Ab9EAUQGtqlRzv+jfAad5diU8s2aSFWPcjAw7t0v2dPhj3EwHnybpfs6fDE+TdL9nT4YmJgJ8m6X7OnwxPk3S/Z0+GJiYCfJul+zp8MT5N0v2dPhiYmAnybpfs6fDE+TdL9nT4YmJgJ8m6X7OnwxPk3S/Z0+GJiYCfJul+zp8MT5N0v2dPhiYmAnybpfs6fDE+TdL9nT4YmJgJ8m6X7OnwxPk3S/Z0+GJiYCfJul+zp8MXdk7Bp0lVkhQG/MDExMB//9k=">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1466850" y="1343025"/>
          <a:ext cx="304800" cy="304800"/>
        </a:xfrm>
        <a:prstGeom prst="rect">
          <a:avLst/>
        </a:prstGeom>
        <a:noFill/>
      </xdr:spPr>
    </xdr:sp>
    <xdr:clientData/>
  </xdr:twoCellAnchor>
  <xdr:twoCellAnchor editAs="oneCell">
    <xdr:from>
      <xdr:col>1</xdr:col>
      <xdr:colOff>0</xdr:colOff>
      <xdr:row>7</xdr:row>
      <xdr:rowOff>0</xdr:rowOff>
    </xdr:from>
    <xdr:to>
      <xdr:col>1</xdr:col>
      <xdr:colOff>304800</xdr:colOff>
      <xdr:row>8</xdr:row>
      <xdr:rowOff>114300</xdr:rowOff>
    </xdr:to>
    <xdr:sp macro="" textlink="">
      <xdr:nvSpPr>
        <xdr:cNvPr id="15" name="AutoShape 2" descr="data:image/jpeg;base64,/9j/4AAQSkZJRgABAQAAAQABAAD/2wCEAAkGBxQTEhUUEhIWFhUXGCEYFxcVGRwdHBwgHCAgIBkYHB4YIiggHSMlHxseITEhJSkrLi4wHB8zODMsNygtMCsBCgoKDAwOGw8NGiskHCQrMysrLCsrKysrKzcsLCssNysrKysrKys3NysrKywrLCs3KyssKysrLCs3KywrNysrK//AABEIAKMAoAMBIgACEQEDEQH/xAAbAAACAgMBAAAAAAAAAAAAAAAFBgAEAgMHAf/EAEoQAAIBAgMGAgUICAMFCQEAAAECAwQRABIhBQYTMUFRImEHFDJxkRYjQkRUdIGyQ1JicpKhscEVM4IkU5Oi8GNzlKOzwtHS8TT/xAAUAQEAAAAAAAAAAAAAAAAAAAAA/8QAFBEBAAAAAAAAAAAAAAAAAAAAAP/aAAwDAQACEQMRAD8A7jiYmJgJiY01VUkal5HVEUXLMQAPeThVqN8XmsNnUzT30E0l44fepILSD90W8xgG8nC9Xb70UbcMTiWQfo6cNK/8MQJwGi3cM/i2hO9W3+5S8dOvlkU3f3uT5WwfpoFiQJAiRIOaxKot2JPK/lYnAU/lHVSX9X2ZKezVEiQqfdbO3xUYkldtMKW9VpBbkpqJD/zcID+WCTSPfRm/try0/t7ye2KPpCqXj2dVOhsywuQe2lv74DOm3k4uzhWqmQtFnVWNwGOgBYaWzW8XbXHP4d8K1oQfWFzs3BUeEEypfOR4CCHLJkTqCLsL41+kDI1TQbPSQJSU8ayzMpsMmg8RuBbICevtHGiugfZlZBCZVZHm41LLUMchIjaIhyo5oJBrfUZcB1fdjaTVFNHLIoSQgrIoNwHUlXAPUXBwKk3gqpKqeClp4SsBVXeeVlJZlDDKqI2lj7RPO/bG3YuzloxS0/GzSFWD3NuJYZnkCk6HNbl+tiu0YTbBKEXlpQ0q+ccmWNvhIw/A4DcNqbSX29nxOOphqfF+CyRqP+bGJ33hj/8A6oail7maM5B75I8yD44OV7NdcpIBvy8v+uXXXrissr9HPwDe/te3LSx11GAt7N2nDOueCVJV7xsGH8uWLeFCt3YpZn4nA4UnSelJjf4pa/uOK0NftClNior4OWcWjqF8mH+XIfxTAPGJgNsPeenqiyRPaVfbhkBSVf3kezD38sGcBML29+0Xh9WyfTnCN7sjn+oGGHCpv99T+8j8kmAa8K2+W+SUdo442qKpxeOniuWP7TZQSq+dsGtsxTNGfVnVZV1XOLo1voN1seVxqMIm19oNVQuhP+Hgi9W6Lmma2nDjKgWva2Y35gAYATuvVevVZ/xMpLIh8MWYNHE36ixi6Fh1Ylz5re2OnAcxaw5WGpPYE9f3RoMcHaGWgaKVYGphI2Wlo0Gaom1txJj0Oo07kAAanD5s/wBI2jmSAMEbgkUzGR1k+jHlt4s58IkU2uCMB0Fhpy8gL6f/AIMV1tca37ch73t0HbnjnFdvLUzl45XjpVjBzFS7Z2H0LoCViRtGewzFbDTBSk9HxlEcp2hJJeIlpF/SyOAFk0YDhoAMsY95OpuDk/Lkbf0B9kWPMnn+GPJp7ho3USJYqQeZ0OYdm6DzJwl7S3SqKNRLS1UrhLNLxSWOSNWLWUG7yOxHYDt31Ue/wW8dbCaeRI0aTqIxIbeI6ZTe2h18XlgMKPd2kEoBhUoJ2jyvJm8KXKx5TeyqfojQDXrgtvBuhTRxAojiIOFMOZ2jswK2WNmyjUixAFtcVdnbTjecyLJdRUroUAAzrYeI69eXSw7jDnV03Fp5IyS2aMqbC2tjqL9b4BR2XuvSlSeGyVELMeNG5Mxy93N73RxoeZPlg5snZsNKXaGNjJIfHLM5ZmI9nMxuSBcWGgAOmBWwNpIudjJGgkhja4uqgi4Ni/tE9eosMebQ32pIs1pOKQHOVLnwqSSwtzCkWuO2AZWkJIYm+nuA7rp1t8bDGVxqWNrG+boOzf2JGOfUtdXbSkVYwYICI5S4JBkikDKzI4GXMhIupBv/AFJVPozLRsFr5xIUXKxuVEi83y5rZXHtJyvrgHSMa9B/Y9jbmD0xH59Qf6/snv7uuOebW2bLQS2hrhYrxKelcM3I/OQkKC3CN/C51QheYvixs70gsVBnpnDSXWFV5vIps8DE6JIra3OhU36YAzvnRU70/ElUZ0F4nBKlSP8AduLOh8r8++FTdL0izxBfXlMlIxypWocwQj6E2UCx15kKfI8wG3t3rmqCkUrpTo0jRGoiOeFZkNikhYcu7WGhBsRfF3dbY81JOzACjqwPnYGuaWsQfSjK6owvrbNluDaxOA7PFIGAZSCCLgg3BB5EEc8K2/31P7yPySYx2VtCWokEdNGIKWOxdwBdr6iOMDwqO7a6cud8Zb+/U/vI/JJgGvC9vDu/xc0kbZZANLaX7gtzFwAL+Q52xcO8EAnaB3ySLY+MZQwPVSdCOmCMreEkC+nIdfIYDmZpYKqUZa8GsqIBwZlYBkTS6ADrYs+hUtY30GNw3SFFKFWOealK2UQgZ0a4NiEK2uQrCRRcFSDpgHuZscT00meRZWSODxoWGSyG0ba3VorAEjKVPitzw7bs7xuH9VrARKNI5DYcT9lraCQeWjjVeoALbbSePjLCkkPDW7RRlfAxFw9XUvdVsLHhpmNj1vhl9F6SCiHEvlMjNESuS6GxzBbnKpbMVHYjlgXvdsYR1BlaQpTTuryEjNGk0dgjyodGRgFBNxYot9DoPfeSuPhWthZ+NJGyxwXIWMSZZNGPtGMDL+1zPUOp4D7V3YpahWWWBWDusknTOyeznt7QHY6Y4vLvTUyhhJXVJfgsckK2tLrlW0a36C9zpY99N3+HyyA3j2k7tGy3kFSyLIX8JsQMyiM35C7DpgG/fPdqKGogkhAT1l5o5SSbF5UDq5PPQxWAHfphx2TtVJIRIWyZ0BIJsFNvEBfUEE9ccpoaamMwWqRqNSisYqh2QKwS3EhBa4IluQwI0vihPmlM0dQ0c4jpqgrIsiyRu3Dj+eUWzIxvzJOt7W5kGKpp+JLswyK2UFFZZSrBwxDDReVmRGuedgO+Hyk3Lo4zCUhCmBnaOxOnFuXXzU3PhOg6YRN3otn5BUbQqESb6EfrAHDRNI/BC1la2p5kXOvTHux9n0q1E8klLXSRZhwHEU7Eq2rG48TWOim3s98B1SjpEiRY41CIuiqosB5AdMbscA2hVVMBzRvtCOzG+cThTq5uquDZAhTw6G+lxgpR731mc8Cu4sfGKZ5IgQi5nClrAG4VFYn/ALQcuoF9oTTx7TqbmZTLYpwAglMahcjx8S4mVTnzRixF72NxjfHPx43k9Wmlla4E1KCFd7ZCXhkYcGXL4TnBy3HiOKD7WnqRapkzSRSKaeOGJFkkfx2MT5myoVXVrcmN7Ww87JiTZ1Heplu1y8r6ktI51CjVmNzlVdSdMAoybiRxQvJWy5IniZqqOMhUzXBS2njIBKXIudCLcsb9mUEtVLTRx1ySUqUwLxWu65tEBN/GbAqSwFsjaeLFnJNXypJKCiq3zUWllPUm2jSAczqE5C5N8aPRsuWsqFDq4Edgikng/Py3jfMSczG7AaWANhgOhUVKI0CryHU8yepOFvf76n95H5JMMVZXRxDNI6qPM/074TN4trrVJSyRo6p62ArOuXOBG/jUHXLfS5te3bAM+3tjLUKOjrqrf2uNQPMcv5EJsmoqaZpY5EVo0XiaG1l6ldLNyN1stj78OGOI+kWcXqUdZfW5agImjAGBUJURsNCmbV7ciTflgHfZVQTUVUkfL1kZctsrrwYududy/M4s7x7JimhJt4chKN+roSEbyuNDzUjFSCPgEJkURPqoWyq4cc16I/LTk1hax5lTWAwSG91ZXVxa2WQKQbg6gNzseRPngAu5+8MvCp4NpZW9YiUwzkeCbMtzE4OgkA/j1tyONO9WwKKnamCU0aJmkklVFsXSOJrppbTMyG1+YGDmwtlx1OyqaGZQyNTxgg/uj4e8ajCluFNV1FRTpWOsnAiqBnBuZAXjjBbSzWykhvpBhoDzAXR7QnYlaOZovpcFJpW8N7HI86tESOXhGUHS+GDaRrpaHj0VZLKrxscrqiSqw5C6JqQQQUsLm2oxf3ijC7QiAAAFK1gNP0q3sB205YqbB2zLRNLC1O80TSNJG0ZXMpY3dHDkfTJIYH6Vj3ID9lbl1MlNI7SycWSRfbZrukTNlYtLd42ILFbCyZvZOuAO1qeOnywwpClQsJgqXJFpHmAtGG1JkOTryv0vjq+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rE9QmR5WLMl7hFC5VUk9QoJ9+btgt/hXG2IFIGdqDLcjUXjFv7YAlNR7P2ar1Ihih+iWRBmN+SKBqSTyUczhWU1FVtBTWrw0EHGgp11ePM+TVuXEYc2HsgkA8yd26XFrq6SerAywxRPTICbR8YMSwuLMxCgF7aagdcG6qXJta9rn1IBQOpM2gHbAW6mLhpw1srMACU0CL0Ve3I++zHA7d2tMaSxxoHlM875SQumcMMxtfQSKORvjbtOssXXMC9srsASA7jkBzYhbBUGviN7YSN9oxDLRVEilQ0xMpAuxivGGMpXmpBNwPD7IHmDbszY0tVaWptkY5rciy6EeHWw7XY2HS5uLW/MYUUYAsBUgf+W+Nno9FqdwistOJm9WDhg3C0to2oUNmC/shcY7+/U/vI/JJgGvHO/SzXZOAmUn5qplFiPoQlNf+McdExyD0lTGaudVPhhpmg5EjPUIxOo0FsiDX9YYB4kgDRrG2oX5o3GnzbW5HoVa9uyjAreCOWmizRgShysWrEe2wjySGxLKM2j2zC2t8HGUeMWuD47dTZQHH4o39cBN4xdYQxv/ALVBcjqRMpDfFW/jXAM27NPwqaGEm7RRqjeeUWuPI20OE/0fRZZoBe59TkB/0zKth+CjD5LALAjTLyy8x5D/AOMc32RJUpXJDDwhKsU6lpg2RxxUkDJkNwbSag8sAa9JAEfCq1YGWAOoivZpUky51QWJLKVVhpzW2l74WdvbfiqImSA2RwLOB9EMfDwzYkEZQf3cMu2d3q+pIMpowQMoKGoU2JB5q3cYDS+jys+hPChvzzTN7gBJmCgdltgFnjypxBE3iljdGU5VBDMCVUqoCHMTbQ+2e1zhX0y2jkMpKGNo5URQghUOjOgBJu5iLEMb3y6WwzJ6O67rVQt3vmHM3tcL/LHtfstqOFVqZNnIjMLGoaoJZrW+k/KxOg0APTABa0VGzKjgwpG0joFvE5AkzXCF4ypysTr7Wp5EDA+o2fTRmKJag01cto5pKgssYJjByBgbC1lIsbHXnfDvtHcied2laOgErkMZY/WFe6+y11fUi3PAyP0ZVYv8/BYksQeIblraktc6W010wA+o3mE0HBjSTxtwDKLElLBZJVA0N9Auo5uSABr1etgEdLIi6KsJUe4JYfyGEiHcKddOFQv+txfWHzcz4sz66knBjbkm0kpp2dqHKsTlrCYGwU3tc4Ct6PT89ILcqKjN79GWWy26WscTel5ErYJohdZV9VJBswPjkBS4I1yZS3TpfGHo8oiyyzWsjpDEFYWY8FCGzjmFuxsvPn3wY3vUKKZrXYVUeW3c5go8h4re4nAak2aIwGdlLjUhL5UGpyrfuFa7HVjz7YVfSRUtGVexZoqaW+v0lMEh/C9hhwpgDa58I1J8gASx/AJ/GcKXpCpGdEzXUyiaImxOUzcEDQdgD/DgOnxtcAjkRf44Vt/vqf3kfkkxc3D2jx6Cnc+0EEbjs0fgYfFcU9/vqf3kfkkwDXhB353Wgihqq5DKJlBqDaVsjNGBlDIfDbwgdNBh+wE33iDbPrFPI08n5DgN8yEFsouUCyADmdCrD8Qv88Ct9EDJSup+tQm46hnUa/y+AwU2VcrE3PwFWN/cVP8AX44Cb6IY4VGoVaiGVT2CzRs6ntpcjyv2wDcBjm0to94BJYgnLEddDxonYNl6H/Z7X66DoMdJUY53vhGy1NZKl2MENNVBQNbwyS5lHfOmYH8MB0UY9xqppldVZSGVgCCOoIuDjbgA+91fJBRzywpnlRCUWxNz00GptzsO2AO6OwKV1aZiah2BjeSfV2to4Ib2Be9owAB2ucN1fG7RuI2CuVIQnkGt4Sfcccl2bTVFKBFVmogVBGsbgxuGa7Gd1ZVuxY5CFcZueAedyiYmqKJ2YmlYCIsbkwuLwk98tnjvz8GvPDTjmG4W3Gm2gRIkqytS5JQ6sLNFIcpOZQRcOTY3t3OOn4CYXPSHKRs+oVTZ5F4SfvSEIo+LYY8Ku9xEtRR0trhnaokH7EA0v75GS3uOA2+j2BUolVVsFkkHO+a0jDOSdTe17nE32jLJTgEi9XFcjtm1/ljZ6P5M2z4H5cRTJYagZ2LWB6gXtfrjXvlUZXoh0NTc+5YpG/qoHvIwBepUEpEANdW8lW39TYfHthY3go1qZqOncuEkM0xaNsrfN5QouOhEhv8AhhohRgrvb5xhoD0t7K/h18ycLtTHbatGoPhSnnAHu4Gv/PgDuwdiRUkZihzZSxfxszG7G7G7EnU64Db/AH1P7yPySYa8Km/31P7yPySYBrxS21Bnp5kHNonUfipGLuPCMAC3Oqc9NCf1oInH+pAD/NT8cVt8YOPs+oib2yjqLfrgEofK9gfxxp3KAjpIF+zs9K1+yOUB+Kr8cHqqIBrkXR/C48/on8eX8OAz2TWieCKUcpEVx/qAP98AdsxhdpUrsLrLFJTnU2zeF1DDk11D2B5WJ7483BkEcctEx8dJIY1B0Jja7Qt5+G4uNLo3bFrfegZ6cSRAmWBxMgH0stwyHtmRmW/S98AD2Dt9aAPQzx1DNTm0RihklzQt/lMTGDa2qG/Mp54JS7/Uyi7RViju1JOB/NMVdvhqiCHaFGG4sallFtZIm1eNged7BwO4FrXxX2Q8dWhcKocANlEtiQeTp4L5W730NwdRgCSb/UxNhFWE9hSTn3ckwnekbeamqRBCBOkgckpJDIjFWFjYOtzyHLDNsuiVZbMoA5hTY8u95Tf+HCD/AIXPTcWA0glcNEc6uhSXITd3s8bLe9yCjHTmdMB0g+kClH6Or15f7JP/AC8GPY9/qZvZhrD7qOc/+zC1u3S1ccUbysY0Kk8PiBchJ9nx+FrWJuCNGGDzSZkF5InA1+dXiAW6grIP74C18uIPs9d/4Oo/+mFqorw9NW7TbOEmjEFNzD8Jb2dezSOxYd8qdTjdJXCqPqVIVyyreeeIZVSEnxBMt7s3sKb/AKx1tgttWMS1VNRRECOILPIqAGyIw4S8/D40GtjcXwDLsem4UEUdgOGip4eXhABt5XGAG3XD7SpEOqxRyTMP2mZI4iPjJhqwlbDl4tTVVw8QLimgXowhzDML/rSO+vZb9cA3xSlncfRWw/Hmf6j+eFylbPtND2pZG/4kqBfdcR4Nypw4sinxt4Qe7Nzb+p/DAnYcYO0Kx1tljjgp18igd2HwlTAMuFTf76n95H5JMNeFTf76n95H5JMA14mJiYBRppxT11TTy24NQvrEd+4ASdB5Cyv/AKjhmjRSmQnOLZTfW/Q3t1wN3q2M1REOEwSeM8SFyLgMPot3Vh4WHY4XtibczoTIjQspySK1wEa1ijMPZ0sLm3sowJBJwG3bivR1UdbqYgvBqmt+jJvHKfONiQT+q5PTDmrAi41BGhHI4W5q4MrB3UqVN8xFjpZg3Qac/wBU6+ydF7Y09dTq1JSLHNCP8ieZjlgW9mjkP6TLoVCm9uZ5EhamqX2dUeqUkYkFQuenjv4YSukmcc1i1DA+RUcxihUbJjogruzvALiSUEh43JJknjy6iMliGX2V0NrXwwbF2QsOZzI8ssx+dnYAPKRyWMD2Yxc2toBc6kk4o7w7Ukzeq0qrJVSi1hqkSciWtyQdeWci3uClPXwBJLV8wyqXjWdUhEmnJXMaMw1GqnS411wPpt2qaWFXZJc73YPwwgFzfKRPdT79WOpvghG8VC8FFPOksaIqxySgZoyeSyECyg28L6crG9gcJdbXmNphWzSR1KcJuG5e5IZs4hOZFtly2IP+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7TUkxwjnl/XmYc8qA395A6jFzd/Yy08UcaiyxoEjU9ABa57seZ7YVths5kapqZF9akWxS+XgINRCofUW5s9uep5KMGaraAHtSZidMik3N+gUXbXQWtdVuTqRgC20q6GG8srgCNWJ1FlAGZifwt8R3xR3HgcUwlmXLLUMZ5F7F/ZU/uqFX8MLtNC9fUcMgilhYGZv964OZYrDQLcBmHOwRT1GOgjAe4VN/vqf3kfkkw14VN/vqf3kfkkwDXiYmJgJgDtvYbs/rFK4iqLZSSLxyqOSSqOdtbMNRc9NMHsTAIU22liYeuUrQv1dYg0R/dkCMNexIPljYm+VESC08bKOedzlFveAv4WOHnGBjFrWFuotpgOZbV9IUU5y0csUd/C1RLzCjmscQ+ckPvCr5nF7dqlqApWhhaJXOaWsr1JllPdYrqQOYGbKBpYEYfI6VFN1RQe4UA/yxtwHM9r7nCmp5Wnq56kyEKsLEJHI7aKHCeIi+pGa1gbjAbx0twivOiU0kxjMhXLwsgupFzZiSSnS2mG/bVRx6ttfmqQW8mlcXcn/ALuOw98pxRoqAyVNVGRr6hkIt1lZ7+/VMAJqd3jDPDPV1DuHPCeaI8P1dnsYXh52ja5Rs+a5yk+THR7qVlIZJKSsWTMcxhqIlVWP0jnitlZurZT7sWtnRR1dBBxBminp1jkBvc3UC+uoIYHXucWdy9pOyPS1DXqaUhHY/pFI+am9zqNf2gw6YBLkrPU5DKivRuSWkpam4p3J1YwTqCiE87HTXUKTfB2j9IFBLHkzxxuvOKQjQ90KEq9v2Ww9MgIsQCOxxripUU3VFB7hQP6YBGm3uozoZOKeWRA8hPkFyMfwxYpYKqp8MaGjpz7TlAs7A/RQH/LHmwv5YdguPcBV2dQJBGsUShUUWAH/AFqfM88WseY9wEwqb/fU/vI/JJhqvhV3++p/eR+STANeJjEuO4x5xB3HxwGeJjDiDuPjicQdx8cBniYw4g7j44nEHcfHAZ4qbWqXjhd4ozLIFOSNebN9EXOg16nlixxB3HxxOIvcfHAc6p9nVlNDAKl6ctJKqOiKxd2kfNM2csBe120XkPLBfc6RZK2tlSRJBkhjLRsGXMvFZ1uumhk5YJbx7AjqzCzSuphYsoRgAxItZrgm3usdT3xU3BgMFKlPJT8F4lCswKMkhUWzqym+tuTAHAC909sU0UAopZ1jmjkeNUc5WFnIjtmFrHQjU6WxN16WoqqgVzzrHJG8tPLAIrDKH0RmDXYiwYMR1OmuLcuzPWq5mlpgtMIGik4xU8YuysCqAnKFynU2JzYPbC2RBSRmOAWVmzHM7OSTYXLOSToAOfQYAriYw4g7j44nEHcfHAZ4mMOIO4+OJxB3HxwGiqlIaMA+0xB/hJ/tjRJUPcRA+O9y1uSD6Xa55Dzv2xl6v84GMgyglgvW5FtSTy1OgAxtCDiF8w1ULb3Em/PzwGmJpHzsr2sSqJYWNtLsSCdT2I/HAPfzlR3+0j/05MHJ4CbhJQite+l2F+ZVr2H4g4Ab9EAUQGtqlRzv+jfAad5diU8s2aSFWPcjAw7t0v2dPhj3EwHnybpfs6fDE+TdL9nT4YmJgJ8m6X7OnwxPk3S/Z0+GJiYCfJul+zp8MT5N0v2dPhiYmAnybpfs6fDE+TdL9nT4YmJgJ8m6X7OnwxPk3S/Z0+GJiYCfJul+zp8MT5N0v2dPhiYmAnybpfs6fDE+TdL9nT4YmJgJ8m6X7OnwxPk3S/Z0+GJiYCfJul+zp8MXdk7Bp0lVkhQG/MDExMB//9k=">
          <a:extLst>
            <a:ext uri="{FF2B5EF4-FFF2-40B4-BE49-F238E27FC236}">
              <a16:creationId xmlns:a16="http://schemas.microsoft.com/office/drawing/2014/main" id="{00000000-0008-0000-0100-00000F000000}"/>
            </a:ext>
          </a:extLst>
        </xdr:cNvPr>
        <xdr:cNvSpPr>
          <a:spLocks noChangeAspect="1" noChangeArrowheads="1"/>
        </xdr:cNvSpPr>
      </xdr:nvSpPr>
      <xdr:spPr bwMode="auto">
        <a:xfrm>
          <a:off x="1466850" y="1343025"/>
          <a:ext cx="304800" cy="304800"/>
        </a:xfrm>
        <a:prstGeom prst="rect">
          <a:avLst/>
        </a:prstGeom>
        <a:noFill/>
      </xdr:spPr>
    </xdr:sp>
    <xdr:clientData/>
  </xdr:twoCellAnchor>
  <xdr:twoCellAnchor editAs="oneCell">
    <xdr:from>
      <xdr:col>2</xdr:col>
      <xdr:colOff>0</xdr:colOff>
      <xdr:row>7</xdr:row>
      <xdr:rowOff>0</xdr:rowOff>
    </xdr:from>
    <xdr:to>
      <xdr:col>2</xdr:col>
      <xdr:colOff>304800</xdr:colOff>
      <xdr:row>8</xdr:row>
      <xdr:rowOff>114300</xdr:rowOff>
    </xdr:to>
    <xdr:sp macro="" textlink="">
      <xdr:nvSpPr>
        <xdr:cNvPr id="17" name="AutoShape 1" descr="data:image/jpeg;base64,/9j/4AAQSkZJRgABAQAAAQABAAD/2wCEAAkGBxQTEhUUEhIWFhUXGCEYFxcVGRwdHBwgHCAgIBkYHB4YIiggHSMlHxseITEhJSkrLi4wHB8zODMsNygtMCsBCgoKDAwOGw8NGiskHCQrMysrLCsrKysrKzcsLCssNysrKysrKys3NysrKywrLCs3KyssKysrLCs3KywrNysrK//AABEIAKMAoAMBIgACEQEDEQH/xAAbAAACAgMBAAAAAAAAAAAAAAAFBgAEAgMHAf/EAEoQAAIBAgMGAgUICAMFCQEAAAECAwQRABIhBQYTMUFRImEHFDJxkRYjQkRUdIGyQ1JicpKhscEVM4IkU5Oi8GNzlKOzwtHS8TT/xAAUAQEAAAAAAAAAAAAAAAAAAAAA/8QAFBEBAAAAAAAAAAAAAAAAAAAAAP/aAAwDAQACEQMRAD8A7jiYmJgJiY01VUkal5HVEUXLMQAPeThVqN8XmsNnUzT30E0l44fepILSD90W8xgG8nC9Xb70UbcMTiWQfo6cNK/8MQJwGi3cM/i2hO9W3+5S8dOvlkU3f3uT5WwfpoFiQJAiRIOaxKot2JPK/lYnAU/lHVSX9X2ZKezVEiQqfdbO3xUYkldtMKW9VpBbkpqJD/zcID+WCTSPfRm/try0/t7ye2KPpCqXj2dVOhsywuQe2lv74DOm3k4uzhWqmQtFnVWNwGOgBYaWzW8XbXHP4d8K1oQfWFzs3BUeEEypfOR4CCHLJkTqCLsL41+kDI1TQbPSQJSU8ayzMpsMmg8RuBbICevtHGiugfZlZBCZVZHm41LLUMchIjaIhyo5oJBrfUZcB1fdjaTVFNHLIoSQgrIoNwHUlXAPUXBwKk3gqpKqeClp4SsBVXeeVlJZlDDKqI2lj7RPO/bG3YuzloxS0/GzSFWD3NuJYZnkCk6HNbl+tiu0YTbBKEXlpQ0q+ccmWNvhIw/A4DcNqbSX29nxOOphqfF+CyRqP+bGJ33hj/8A6oail7maM5B75I8yD44OV7NdcpIBvy8v+uXXXrissr9HPwDe/te3LSx11GAt7N2nDOueCVJV7xsGH8uWLeFCt3YpZn4nA4UnSelJjf4pa/uOK0NftClNior4OWcWjqF8mH+XIfxTAPGJgNsPeenqiyRPaVfbhkBSVf3kezD38sGcBML29+0Xh9WyfTnCN7sjn+oGGHCpv99T+8j8kmAa8K2+W+SUdo442qKpxeOniuWP7TZQSq+dsGtsxTNGfVnVZV1XOLo1voN1seVxqMIm19oNVQuhP+Hgi9W6Lmma2nDjKgWva2Y35gAYATuvVevVZ/xMpLIh8MWYNHE36ixi6Fh1Ylz5re2OnAcxaw5WGpPYE9f3RoMcHaGWgaKVYGphI2Wlo0Gaom1txJj0Oo07kAAanD5s/wBI2jmSAMEbgkUzGR1k+jHlt4s58IkU2uCMB0Fhpy8gL6f/AIMV1tca37ch73t0HbnjnFdvLUzl45XjpVjBzFS7Z2H0LoCViRtGewzFbDTBSk9HxlEcp2hJJeIlpF/SyOAFk0YDhoAMsY95OpuDk/Lkbf0B9kWPMnn+GPJp7ho3USJYqQeZ0OYdm6DzJwl7S3SqKNRLS1UrhLNLxSWOSNWLWUG7yOxHYDt31Ue/wW8dbCaeRI0aTqIxIbeI6ZTe2h18XlgMKPd2kEoBhUoJ2jyvJm8KXKx5TeyqfojQDXrgtvBuhTRxAojiIOFMOZ2jswK2WNmyjUixAFtcVdnbTjecyLJdRUroUAAzrYeI69eXSw7jDnV03Fp5IyS2aMqbC2tjqL9b4BR2XuvSlSeGyVELMeNG5Mxy93N73RxoeZPlg5snZsNKXaGNjJIfHLM5ZmI9nMxuSBcWGgAOmBWwNpIudjJGgkhja4uqgi4Ni/tE9eosMebQ32pIs1pOKQHOVLnwqSSwtzCkWuO2AZWkJIYm+nuA7rp1t8bDGVxqWNrG+boOzf2JGOfUtdXbSkVYwYICI5S4JBkikDKzI4GXMhIupBv/AFJVPozLRsFr5xIUXKxuVEi83y5rZXHtJyvrgHSMa9B/Y9jbmD0xH59Qf6/snv7uuOebW2bLQS2hrhYrxKelcM3I/OQkKC3CN/C51QheYvixs70gsVBnpnDSXWFV5vIps8DE6JIra3OhU36YAzvnRU70/ElUZ0F4nBKlSP8AduLOh8r8++FTdL0izxBfXlMlIxypWocwQj6E2UCx15kKfI8wG3t3rmqCkUrpTo0jRGoiOeFZkNikhYcu7WGhBsRfF3dbY81JOzACjqwPnYGuaWsQfSjK6owvrbNluDaxOA7PFIGAZSCCLgg3BB5EEc8K2/31P7yPySYx2VtCWokEdNGIKWOxdwBdr6iOMDwqO7a6cud8Zb+/U/vI/JJgGvC9vDu/xc0kbZZANLaX7gtzFwAL+Q52xcO8EAnaB3ySLY+MZQwPVSdCOmCMreEkC+nIdfIYDmZpYKqUZa8GsqIBwZlYBkTS6ADrYs+hUtY30GNw3SFFKFWOealK2UQgZ0a4NiEK2uQrCRRcFSDpgHuZscT00meRZWSODxoWGSyG0ba3VorAEjKVPitzw7bs7xuH9VrARKNI5DYcT9lraCQeWjjVeoALbbSePjLCkkPDW7RRlfAxFw9XUvdVsLHhpmNj1vhl9F6SCiHEvlMjNESuS6GxzBbnKpbMVHYjlgXvdsYR1BlaQpTTuryEjNGk0dgjyodGRgFBNxYot9DoPfeSuPhWthZ+NJGyxwXIWMSZZNGPtGMDL+1zPUOp4D7V3YpahWWWBWDusknTOyeznt7QHY6Y4vLvTUyhhJXVJfgsckK2tLrlW0a36C9zpY99N3+HyyA3j2k7tGy3kFSyLIX8JsQMyiM35C7DpgG/fPdqKGogkhAT1l5o5SSbF5UDq5PPQxWAHfphx2TtVJIRIWyZ0BIJsFNvEBfUEE9ccpoaamMwWqRqNSisYqh2QKwS3EhBa4IluQwI0vihPmlM0dQ0c4jpqgrIsiyRu3Dj+eUWzIxvzJOt7W5kGKpp+JLswyK2UFFZZSrBwxDDReVmRGuedgO+Hyk3Lo4zCUhCmBnaOxOnFuXXzU3PhOg6YRN3otn5BUbQqESb6EfrAHDRNI/BC1la2p5kXOvTHux9n0q1E8klLXSRZhwHEU7Eq2rG48TWOim3s98B1SjpEiRY41CIuiqosB5AdMbscA2hVVMBzRvtCOzG+cThTq5uquDZAhTw6G+lxgpR731mc8Cu4sfGKZ5IgQi5nClrAG4VFYn/ALQcuoF9oTTx7TqbmZTLYpwAglMahcjx8S4mVTnzRixF72NxjfHPx43k9Wmlla4E1KCFd7ZCXhkYcGXL4TnBy3HiOKD7WnqRapkzSRSKaeOGJFkkfx2MT5myoVXVrcmN7Ww87JiTZ1Heplu1y8r6ktI51CjVmNzlVdSdMAoybiRxQvJWy5IniZqqOMhUzXBS2njIBKXIudCLcsb9mUEtVLTRx1ySUqUwLxWu65tEBN/GbAqSwFsjaeLFnJNXypJKCiq3zUWllPUm2jSAczqE5C5N8aPRsuWsqFDq4Edgikng/Py3jfMSczG7AaWANhgOhUVKI0CryHU8yepOFvf76n95H5JMMVZXRxDNI6qPM/074TN4trrVJSyRo6p62ArOuXOBG/jUHXLfS5te3bAM+3tjLUKOjrqrf2uNQPMcv5EJsmoqaZpY5EVo0XiaG1l6ldLNyN1stj78OGOI+kWcXqUdZfW5agImjAGBUJURsNCmbV7ciTflgHfZVQTUVUkfL1kZctsrrwYududy/M4s7x7JimhJt4chKN+roSEbyuNDzUjFSCPgEJkURPqoWyq4cc16I/LTk1hax5lTWAwSG91ZXVxa2WQKQbg6gNzseRPngAu5+8MvCp4NpZW9YiUwzkeCbMtzE4OgkA/j1tyONO9WwKKnamCU0aJmkklVFsXSOJrppbTMyG1+YGDmwtlx1OyqaGZQyNTxgg/uj4e8ajCluFNV1FRTpWOsnAiqBnBuZAXjjBbSzWykhvpBhoDzAXR7QnYlaOZovpcFJpW8N7HI86tESOXhGUHS+GDaRrpaHj0VZLKrxscrqiSqw5C6JqQQQUsLm2oxf3ijC7QiAAAFK1gNP0q3sB205YqbB2zLRNLC1O80TSNJG0ZXMpY3dHDkfTJIYH6Vj3ID9lbl1MlNI7SycWSRfbZrukTNlYtLd42ILFbCyZvZOuAO1qeOnywwpClQsJgqXJFpHmAtGG1JkOTryv0vjq+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rE9QmR5WLMl7hFC5VUk9QoJ9+btgt/hXG2IFIGdqDLcjUXjFv7YAlNR7P2ar1Ihih+iWRBmN+SKBqSTyUczhWU1FVtBTWrw0EHGgp11ePM+TVuXEYc2HsgkA8yd26XFrq6SerAywxRPTICbR8YMSwuLMxCgF7aagdcG6qXJta9rn1IBQOpM2gHbAW6mLhpw1srMACU0CL0Ve3I++zHA7d2tMaSxxoHlM875SQumcMMxtfQSKORvjbtOssXXMC9srsASA7jkBzYhbBUGviN7YSN9oxDLRVEilQ0xMpAuxivGGMpXmpBNwPD7IHmDbszY0tVaWptkY5rciy6EeHWw7XY2HS5uLW/MYUUYAsBUgf+W+Nno9FqdwistOJm9WDhg3C0to2oUNmC/shcY7+/U/vI/JJgGvHO/SzXZOAmUn5qplFiPoQlNf+McdExyD0lTGaudVPhhpmg5EjPUIxOo0FsiDX9YYB4kgDRrG2oX5o3GnzbW5HoVa9uyjAreCOWmizRgShysWrEe2wjySGxLKM2j2zC2t8HGUeMWuD47dTZQHH4o39cBN4xdYQxv/ALVBcjqRMpDfFW/jXAM27NPwqaGEm7RRqjeeUWuPI20OE/0fRZZoBe59TkB/0zKth+CjD5LALAjTLyy8x5D/AOMc32RJUpXJDDwhKsU6lpg2RxxUkDJkNwbSag8sAa9JAEfCq1YGWAOoivZpUky51QWJLKVVhpzW2l74WdvbfiqImSA2RwLOB9EMfDwzYkEZQf3cMu2d3q+pIMpowQMoKGoU2JB5q3cYDS+jys+hPChvzzTN7gBJmCgdltgFnjypxBE3iljdGU5VBDMCVUqoCHMTbQ+2e1zhX0y2jkMpKGNo5URQghUOjOgBJu5iLEMb3y6WwzJ6O67rVQt3vmHM3tcL/LHtfstqOFVqZNnIjMLGoaoJZrW+k/KxOg0APTABa0VGzKjgwpG0joFvE5AkzXCF4ypysTr7Wp5EDA+o2fTRmKJag01cto5pKgssYJjByBgbC1lIsbHXnfDvtHcied2laOgErkMZY/WFe6+y11fUi3PAyP0ZVYv8/BYksQeIblraktc6W010wA+o3mE0HBjSTxtwDKLElLBZJVA0N9Auo5uSABr1etgEdLIi6KsJUe4JYfyGEiHcKddOFQv+txfWHzcz4sz66knBjbkm0kpp2dqHKsTlrCYGwU3tc4Ct6PT89ILcqKjN79GWWy26WscTel5ErYJohdZV9VJBswPjkBS4I1yZS3TpfGHo8oiyyzWsjpDEFYWY8FCGzjmFuxsvPn3wY3vUKKZrXYVUeW3c5go8h4re4nAak2aIwGdlLjUhL5UGpyrfuFa7HVjz7YVfSRUtGVexZoqaW+v0lMEh/C9hhwpgDa58I1J8gASx/AJ/GcKXpCpGdEzXUyiaImxOUzcEDQdgD/DgOnxtcAjkRf44Vt/vqf3kfkkxc3D2jx6Cnc+0EEbjs0fgYfFcU9/vqf3kfkkwDXhB353Wgihqq5DKJlBqDaVsjNGBlDIfDbwgdNBh+wE33iDbPrFPI08n5DgN8yEFsouUCyADmdCrD8Qv88Ct9EDJSup+tQm46hnUa/y+AwU2VcrE3PwFWN/cVP8AX44Cb6IY4VGoVaiGVT2CzRs6ntpcjyv2wDcBjm0to94BJYgnLEddDxonYNl6H/Z7X66DoMdJUY53vhGy1NZKl2MENNVBQNbwyS5lHfOmYH8MB0UY9xqppldVZSGVgCCOoIuDjbgA+91fJBRzywpnlRCUWxNz00GptzsO2AO6OwKV1aZiah2BjeSfV2to4Ib2Be9owAB2ucN1fG7RuI2CuVIQnkGt4Sfcccl2bTVFKBFVmogVBGsbgxuGa7Gd1ZVuxY5CFcZueAedyiYmqKJ2YmlYCIsbkwuLwk98tnjvz8GvPDTjmG4W3Gm2gRIkqytS5JQ6sLNFIcpOZQRcOTY3t3OOn4CYXPSHKRs+oVTZ5F4SfvSEIo+LYY8Ku9xEtRR0trhnaokH7EA0v75GS3uOA2+j2BUolVVsFkkHO+a0jDOSdTe17nE32jLJTgEi9XFcjtm1/ljZ6P5M2z4H5cRTJYagZ2LWB6gXtfrjXvlUZXoh0NTc+5YpG/qoHvIwBepUEpEANdW8lW39TYfHthY3go1qZqOncuEkM0xaNsrfN5QouOhEhv8AhhohRgrvb5xhoD0t7K/h18ycLtTHbatGoPhSnnAHu4Gv/PgDuwdiRUkZihzZSxfxszG7G7G7EnU64Db/AH1P7yPySYa8Km/31P7yPySYBrxS21Bnp5kHNonUfipGLuPCMAC3Oqc9NCf1oInH+pAD/NT8cVt8YOPs+oib2yjqLfrgEofK9gfxxp3KAjpIF+zs9K1+yOUB+Kr8cHqqIBrkXR/C48/on8eX8OAz2TWieCKUcpEVx/qAP98AdsxhdpUrsLrLFJTnU2zeF1DDk11D2B5WJ7483BkEcctEx8dJIY1B0Jja7Qt5+G4uNLo3bFrfegZ6cSRAmWBxMgH0stwyHtmRmW/S98AD2Dt9aAPQzx1DNTm0RihklzQt/lMTGDa2qG/Mp54JS7/Uyi7RViju1JOB/NMVdvhqiCHaFGG4sallFtZIm1eNged7BwO4FrXxX2Q8dWhcKocANlEtiQeTp4L5W730NwdRgCSb/UxNhFWE9hSTn3ckwnekbeamqRBCBOkgckpJDIjFWFjYOtzyHLDNsuiVZbMoA5hTY8u95Tf+HCD/AIXPTcWA0glcNEc6uhSXITd3s8bLe9yCjHTmdMB0g+kClH6Or15f7JP/AC8GPY9/qZvZhrD7qOc/+zC1u3S1ccUbysY0Kk8PiBchJ9nx+FrWJuCNGGDzSZkF5InA1+dXiAW6grIP74C18uIPs9d/4Oo/+mFqorw9NW7TbOEmjEFNzD8Jb2dezSOxYd8qdTjdJXCqPqVIVyyreeeIZVSEnxBMt7s3sKb/AKx1tgttWMS1VNRRECOILPIqAGyIw4S8/D40GtjcXwDLsem4UEUdgOGip4eXhABt5XGAG3XD7SpEOqxRyTMP2mZI4iPjJhqwlbDl4tTVVw8QLimgXowhzDML/rSO+vZb9cA3xSlncfRWw/Hmf6j+eFylbPtND2pZG/4kqBfdcR4Nypw4sinxt4Qe7Nzb+p/DAnYcYO0Kx1tljjgp18igd2HwlTAMuFTf76n95H5JMNeFTf76n95H5JMA14mJiYBRppxT11TTy24NQvrEd+4ASdB5Cyv/AKjhmjRSmQnOLZTfW/Q3t1wN3q2M1REOEwSeM8SFyLgMPot3Vh4WHY4XtibczoTIjQspySK1wEa1ijMPZ0sLm3sowJBJwG3bivR1UdbqYgvBqmt+jJvHKfONiQT+q5PTDmrAi41BGhHI4W5q4MrB3UqVN8xFjpZg3Qac/wBU6+ydF7Y09dTq1JSLHNCP8ieZjlgW9mjkP6TLoVCm9uZ5EhamqX2dUeqUkYkFQuenjv4YSukmcc1i1DA+RUcxihUbJjogruzvALiSUEh43JJknjy6iMliGX2V0NrXwwbF2QsOZzI8ssx+dnYAPKRyWMD2Yxc2toBc6kk4o7w7Ukzeq0qrJVSi1hqkSciWtyQdeWci3uClPXwBJLV8wyqXjWdUhEmnJXMaMw1GqnS411wPpt2qaWFXZJc73YPwwgFzfKRPdT79WOpvghG8VC8FFPOksaIqxySgZoyeSyECyg28L6crG9gcJdbXmNphWzSR1KcJuG5e5IZs4hOZFtly2IP+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7TUkxwjnl/XmYc8qA395A6jFzd/Yy08UcaiyxoEjU9ABa57seZ7YVths5kapqZF9akWxS+XgINRCofUW5s9uep5KMGaraAHtSZidMik3N+gUXbXQWtdVuTqRgC20q6GG8srgCNWJ1FlAGZifwt8R3xR3HgcUwlmXLLUMZ5F7F/ZU/uqFX8MLtNC9fUcMgilhYGZv964OZYrDQLcBmHOwRT1GOgjAe4VN/vqf3kfkkw14VN/vqf3kfkkwDXiYmJgJgDtvYbs/rFK4iqLZSSLxyqOSSqOdtbMNRc9NMHsTAIU22liYeuUrQv1dYg0R/dkCMNexIPljYm+VESC08bKOedzlFveAv4WOHnGBjFrWFuotpgOZbV9IUU5y0csUd/C1RLzCjmscQ+ckPvCr5nF7dqlqApWhhaJXOaWsr1JllPdYrqQOYGbKBpYEYfI6VFN1RQe4UA/yxtwHM9r7nCmp5Wnq56kyEKsLEJHI7aKHCeIi+pGa1gbjAbx0twivOiU0kxjMhXLwsgupFzZiSSnS2mG/bVRx6ttfmqQW8mlcXcn/ALuOw98pxRoqAyVNVGRr6hkIt1lZ7+/VMAJqd3jDPDPV1DuHPCeaI8P1dnsYXh52ja5Rs+a5yk+THR7qVlIZJKSsWTMcxhqIlVWP0jnitlZurZT7sWtnRR1dBBxBminp1jkBvc3UC+uoIYHXucWdy9pOyPS1DXqaUhHY/pFI+am9zqNf2gw6YBLkrPU5DKivRuSWkpam4p3J1YwTqCiE87HTXUKTfB2j9IFBLHkzxxuvOKQjQ90KEq9v2Ww9MgIsQCOxxripUU3VFB7hQP6YBGm3uozoZOKeWRA8hPkFyMfwxYpYKqp8MaGjpz7TlAs7A/RQH/LHmwv5YdguPcBV2dQJBGsUShUUWAH/AFqfM88WseY9wEwqb/fU/vI/JJhqvhV3++p/eR+STANeJjEuO4x5xB3HxwGeJjDiDuPjicQdx8cBniYw4g7j44nEHcfHAZ4qbWqXjhd4ozLIFOSNebN9EXOg16nlixxB3HxxOIvcfHAc6p9nVlNDAKl6ctJKqOiKxd2kfNM2csBe120XkPLBfc6RZK2tlSRJBkhjLRsGXMvFZ1uumhk5YJbx7AjqzCzSuphYsoRgAxItZrgm3usdT3xU3BgMFKlPJT8F4lCswKMkhUWzqym+tuTAHAC909sU0UAopZ1jmjkeNUc5WFnIjtmFrHQjU6WxN16WoqqgVzzrHJG8tPLAIrDKH0RmDXYiwYMR1OmuLcuzPWq5mlpgtMIGik4xU8YuysCqAnKFynU2JzYPbC2RBSRmOAWVmzHM7OSTYXLOSToAOfQYAriYw4g7j44nEHcfHAZ4mMOIO4+OJxB3HxwGiqlIaMA+0xB/hJ/tjRJUPcRA+O9y1uSD6Xa55Dzv2xl6v84GMgyglgvW5FtSTy1OgAxtCDiF8w1ULb3Em/PzwGmJpHzsr2sSqJYWNtLsSCdT2I/HAPfzlR3+0j/05MHJ4CbhJQite+l2F+ZVr2H4g4Ab9EAUQGtqlRzv+jfAad5diU8s2aSFWPcjAw7t0v2dPhj3EwHnybpfs6fDE+TdL9nT4YmJgJ8m6X7OnwxPk3S/Z0+GJiYCfJul+zp8MT5N0v2dPhiYmAnybpfs6fDE+TdL9nT4YmJgJ8m6X7OnwxPk3S/Z0+GJiYCfJul+zp8MT5N0v2dPhiYmAnybpfs6fDE+TdL9nT4YmJgJ8m6X7OnwxPk3S/Z0+GJiYCfJul+zp8MXdk7Bp0lVkhQG/MDExMB//9k=">
          <a:extLst>
            <a:ext uri="{FF2B5EF4-FFF2-40B4-BE49-F238E27FC236}">
              <a16:creationId xmlns:a16="http://schemas.microsoft.com/office/drawing/2014/main" id="{00000000-0008-0000-0100-000011000000}"/>
            </a:ext>
          </a:extLst>
        </xdr:cNvPr>
        <xdr:cNvSpPr>
          <a:spLocks noChangeAspect="1" noChangeArrowheads="1"/>
        </xdr:cNvSpPr>
      </xdr:nvSpPr>
      <xdr:spPr bwMode="auto">
        <a:xfrm>
          <a:off x="1847850" y="1533525"/>
          <a:ext cx="304800" cy="304800"/>
        </a:xfrm>
        <a:prstGeom prst="rect">
          <a:avLst/>
        </a:prstGeom>
        <a:noFill/>
      </xdr:spPr>
    </xdr:sp>
    <xdr:clientData/>
  </xdr:twoCellAnchor>
  <xdr:twoCellAnchor editAs="oneCell">
    <xdr:from>
      <xdr:col>2</xdr:col>
      <xdr:colOff>0</xdr:colOff>
      <xdr:row>7</xdr:row>
      <xdr:rowOff>0</xdr:rowOff>
    </xdr:from>
    <xdr:to>
      <xdr:col>2</xdr:col>
      <xdr:colOff>304800</xdr:colOff>
      <xdr:row>8</xdr:row>
      <xdr:rowOff>114300</xdr:rowOff>
    </xdr:to>
    <xdr:sp macro="" textlink="">
      <xdr:nvSpPr>
        <xdr:cNvPr id="18" name="AutoShape 2" descr="data:image/jpeg;base64,/9j/4AAQSkZJRgABAQAAAQABAAD/2wCEAAkGBxQTEhUUEhIWFhUXGCEYFxcVGRwdHBwgHCAgIBkYHB4YIiggHSMlHxseITEhJSkrLi4wHB8zODMsNygtMCsBCgoKDAwOGw8NGiskHCQrMysrLCsrKysrKzcsLCssNysrKysrKys3NysrKywrLCs3KyssKysrLCs3KywrNysrK//AABEIAKMAoAMBIgACEQEDEQH/xAAbAAACAgMBAAAAAAAAAAAAAAAFBgAEAgMHAf/EAEoQAAIBAgMGAgUICAMFCQEAAAECAwQRABIhBQYTMUFRImEHFDJxkRYjQkRUdIGyQ1JicpKhscEVM4IkU5Oi8GNzlKOzwtHS8TT/xAAUAQEAAAAAAAAAAAAAAAAAAAAA/8QAFBEBAAAAAAAAAAAAAAAAAAAAAP/aAAwDAQACEQMRAD8A7jiYmJgJiY01VUkal5HVEUXLMQAPeThVqN8XmsNnUzT30E0l44fepILSD90W8xgG8nC9Xb70UbcMTiWQfo6cNK/8MQJwGi3cM/i2hO9W3+5S8dOvlkU3f3uT5WwfpoFiQJAiRIOaxKot2JPK/lYnAU/lHVSX9X2ZKezVEiQqfdbO3xUYkldtMKW9VpBbkpqJD/zcID+WCTSPfRm/try0/t7ye2KPpCqXj2dVOhsywuQe2lv74DOm3k4uzhWqmQtFnVWNwGOgBYaWzW8XbXHP4d8K1oQfWFzs3BUeEEypfOR4CCHLJkTqCLsL41+kDI1TQbPSQJSU8ayzMpsMmg8RuBbICevtHGiugfZlZBCZVZHm41LLUMchIjaIhyo5oJBrfUZcB1fdjaTVFNHLIoSQgrIoNwHUlXAPUXBwKk3gqpKqeClp4SsBVXeeVlJZlDDKqI2lj7RPO/bG3YuzloxS0/GzSFWD3NuJYZnkCk6HNbl+tiu0YTbBKEXlpQ0q+ccmWNvhIw/A4DcNqbSX29nxOOphqfF+CyRqP+bGJ33hj/8A6oail7maM5B75I8yD44OV7NdcpIBvy8v+uXXXrissr9HPwDe/te3LSx11GAt7N2nDOueCVJV7xsGH8uWLeFCt3YpZn4nA4UnSelJjf4pa/uOK0NftClNior4OWcWjqF8mH+XIfxTAPGJgNsPeenqiyRPaVfbhkBSVf3kezD38sGcBML29+0Xh9WyfTnCN7sjn+oGGHCpv99T+8j8kmAa8K2+W+SUdo442qKpxeOniuWP7TZQSq+dsGtsxTNGfVnVZV1XOLo1voN1seVxqMIm19oNVQuhP+Hgi9W6Lmma2nDjKgWva2Y35gAYATuvVevVZ/xMpLIh8MWYNHE36ixi6Fh1Ylz5re2OnAcxaw5WGpPYE9f3RoMcHaGWgaKVYGphI2Wlo0Gaom1txJj0Oo07kAAanD5s/wBI2jmSAMEbgkUzGR1k+jHlt4s58IkU2uCMB0Fhpy8gL6f/AIMV1tca37ch73t0HbnjnFdvLUzl45XjpVjBzFS7Z2H0LoCViRtGewzFbDTBSk9HxlEcp2hJJeIlpF/SyOAFk0YDhoAMsY95OpuDk/Lkbf0B9kWPMnn+GPJp7ho3USJYqQeZ0OYdm6DzJwl7S3SqKNRLS1UrhLNLxSWOSNWLWUG7yOxHYDt31Ue/wW8dbCaeRI0aTqIxIbeI6ZTe2h18XlgMKPd2kEoBhUoJ2jyvJm8KXKx5TeyqfojQDXrgtvBuhTRxAojiIOFMOZ2jswK2WNmyjUixAFtcVdnbTjecyLJdRUroUAAzrYeI69eXSw7jDnV03Fp5IyS2aMqbC2tjqL9b4BR2XuvSlSeGyVELMeNG5Mxy93N73RxoeZPlg5snZsNKXaGNjJIfHLM5ZmI9nMxuSBcWGgAOmBWwNpIudjJGgkhja4uqgi4Ni/tE9eosMebQ32pIs1pOKQHOVLnwqSSwtzCkWuO2AZWkJIYm+nuA7rp1t8bDGVxqWNrG+boOzf2JGOfUtdXbSkVYwYICI5S4JBkikDKzI4GXMhIupBv/AFJVPozLRsFr5xIUXKxuVEi83y5rZXHtJyvrgHSMa9B/Y9jbmD0xH59Qf6/snv7uuOebW2bLQS2hrhYrxKelcM3I/OQkKC3CN/C51QheYvixs70gsVBnpnDSXWFV5vIps8DE6JIra3OhU36YAzvnRU70/ElUZ0F4nBKlSP8AduLOh8r8++FTdL0izxBfXlMlIxypWocwQj6E2UCx15kKfI8wG3t3rmqCkUrpTo0jRGoiOeFZkNikhYcu7WGhBsRfF3dbY81JOzACjqwPnYGuaWsQfSjK6owvrbNluDaxOA7PFIGAZSCCLgg3BB5EEc8K2/31P7yPySYx2VtCWokEdNGIKWOxdwBdr6iOMDwqO7a6cud8Zb+/U/vI/JJgGvC9vDu/xc0kbZZANLaX7gtzFwAL+Q52xcO8EAnaB3ySLY+MZQwPVSdCOmCMreEkC+nIdfIYDmZpYKqUZa8GsqIBwZlYBkTS6ADrYs+hUtY30GNw3SFFKFWOealK2UQgZ0a4NiEK2uQrCRRcFSDpgHuZscT00meRZWSODxoWGSyG0ba3VorAEjKVPitzw7bs7xuH9VrARKNI5DYcT9lraCQeWjjVeoALbbSePjLCkkPDW7RRlfAxFw9XUvdVsLHhpmNj1vhl9F6SCiHEvlMjNESuS6GxzBbnKpbMVHYjlgXvdsYR1BlaQpTTuryEjNGk0dgjyodGRgFBNxYot9DoPfeSuPhWthZ+NJGyxwXIWMSZZNGPtGMDL+1zPUOp4D7V3YpahWWWBWDusknTOyeznt7QHY6Y4vLvTUyhhJXVJfgsckK2tLrlW0a36C9zpY99N3+HyyA3j2k7tGy3kFSyLIX8JsQMyiM35C7DpgG/fPdqKGogkhAT1l5o5SSbF5UDq5PPQxWAHfphx2TtVJIRIWyZ0BIJsFNvEBfUEE9ccpoaamMwWqRqNSisYqh2QKwS3EhBa4IluQwI0vihPmlM0dQ0c4jpqgrIsiyRu3Dj+eUWzIxvzJOt7W5kGKpp+JLswyK2UFFZZSrBwxDDReVmRGuedgO+Hyk3Lo4zCUhCmBnaOxOnFuXXzU3PhOg6YRN3otn5BUbQqESb6EfrAHDRNI/BC1la2p5kXOvTHux9n0q1E8klLXSRZhwHEU7Eq2rG48TWOim3s98B1SjpEiRY41CIuiqosB5AdMbscA2hVVMBzRvtCOzG+cThTq5uquDZAhTw6G+lxgpR731mc8Cu4sfGKZ5IgQi5nClrAG4VFYn/ALQcuoF9oTTx7TqbmZTLYpwAglMahcjx8S4mVTnzRixF72NxjfHPx43k9Wmlla4E1KCFd7ZCXhkYcGXL4TnBy3HiOKD7WnqRapkzSRSKaeOGJFkkfx2MT5myoVXVrcmN7Ww87JiTZ1Heplu1y8r6ktI51CjVmNzlVdSdMAoybiRxQvJWy5IniZqqOMhUzXBS2njIBKXIudCLcsb9mUEtVLTRx1ySUqUwLxWu65tEBN/GbAqSwFsjaeLFnJNXypJKCiq3zUWllPUm2jSAczqE5C5N8aPRsuWsqFDq4Edgikng/Py3jfMSczG7AaWANhgOhUVKI0CryHU8yepOFvf76n95H5JMMVZXRxDNI6qPM/074TN4trrVJSyRo6p62ArOuXOBG/jUHXLfS5te3bAM+3tjLUKOjrqrf2uNQPMcv5EJsmoqaZpY5EVo0XiaG1l6ldLNyN1stj78OGOI+kWcXqUdZfW5agImjAGBUJURsNCmbV7ciTflgHfZVQTUVUkfL1kZctsrrwYududy/M4s7x7JimhJt4chKN+roSEbyuNDzUjFSCPgEJkURPqoWyq4cc16I/LTk1hax5lTWAwSG91ZXVxa2WQKQbg6gNzseRPngAu5+8MvCp4NpZW9YiUwzkeCbMtzE4OgkA/j1tyONO9WwKKnamCU0aJmkklVFsXSOJrppbTMyG1+YGDmwtlx1OyqaGZQyNTxgg/uj4e8ajCluFNV1FRTpWOsnAiqBnBuZAXjjBbSzWykhvpBhoDzAXR7QnYlaOZovpcFJpW8N7HI86tESOXhGUHS+GDaRrpaHj0VZLKrxscrqiSqw5C6JqQQQUsLm2oxf3ijC7QiAAAFK1gNP0q3sB205YqbB2zLRNLC1O80TSNJG0ZXMpY3dHDkfTJIYH6Vj3ID9lbl1MlNI7SycWSRfbZrukTNlYtLd42ILFbCyZvZOuAO1qeOnywwpClQsJgqXJFpHmAtGG1JkOTryv0vjq+7u8sdXnCgq0eUsGKm6vfK6lGZWU5SLg81IxyLb1fE2anRhxErJHdkuyhZGdhPcC2gPiHMEW6YBh3b3USokWopGWGDIUITLmzBcjAxlSEkLZsxN9CBbmcY7v7H2jDVNDFNIsSArdi5jUBlAZBKGVsyG4QGy5SL4b9x0LGpn4ZjSaUNGGFmYBQDIQdVJ5WOtlGMKnfqMFxFBLKFvqnDF8twSAzhgtxbMQBpzwALeWoq0n4EVdO7qvElb5qOONWvlBCRl2JysQARoDrhaeugeKWSVOJKiCdJi85JVGVnUpPqqsp0y3Vhm7YZIRI/rE9QmR5WLMl7hFC5VUk9QoJ9+btgt/hXG2IFIGdqDLcjUXjFv7YAlNR7P2ar1Ihih+iWRBmN+SKBqSTyUczhWU1FVtBTWrw0EHGgp11ePM+TVuXEYc2HsgkA8yd26XFrq6SerAywxRPTICbR8YMSwuLMxCgF7aagdcG6qXJta9rn1IBQOpM2gHbAW6mLhpw1srMACU0CL0Ve3I++zHA7d2tMaSxxoHlM875SQumcMMxtfQSKORvjbtOssXXMC9srsASA7jkBzYhbBUGviN7YSN9oxDLRVEilQ0xMpAuxivGGMpXmpBNwPD7IHmDbszY0tVaWptkY5rciy6EeHWw7XY2HS5uLW/MYUUYAsBUgf+W+Nno9FqdwistOJm9WDhg3C0to2oUNmC/shcY7+/U/vI/JJgGvHO/SzXZOAmUn5qplFiPoQlNf+McdExyD0lTGaudVPhhpmg5EjPUIxOo0FsiDX9YYB4kgDRrG2oX5o3GnzbW5HoVa9uyjAreCOWmizRgShysWrEe2wjySGxLKM2j2zC2t8HGUeMWuD47dTZQHH4o39cBN4xdYQxv/ALVBcjqRMpDfFW/jXAM27NPwqaGEm7RRqjeeUWuPI20OE/0fRZZoBe59TkB/0zKth+CjD5LALAjTLyy8x5D/AOMc32RJUpXJDDwhKsU6lpg2RxxUkDJkNwbSag8sAa9JAEfCq1YGWAOoivZpUky51QWJLKVVhpzW2l74WdvbfiqImSA2RwLOB9EMfDwzYkEZQf3cMu2d3q+pIMpowQMoKGoU2JB5q3cYDS+jys+hPChvzzTN7gBJmCgdltgFnjypxBE3iljdGU5VBDMCVUqoCHMTbQ+2e1zhX0y2jkMpKGNo5URQghUOjOgBJu5iLEMb3y6WwzJ6O67rVQt3vmHM3tcL/LHtfstqOFVqZNnIjMLGoaoJZrW+k/KxOg0APTABa0VGzKjgwpG0joFvE5AkzXCF4ypysTr7Wp5EDA+o2fTRmKJag01cto5pKgssYJjByBgbC1lIsbHXnfDvtHcied2laOgErkMZY/WFe6+y11fUi3PAyP0ZVYv8/BYksQeIblraktc6W010wA+o3mE0HBjSTxtwDKLElLBZJVA0N9Auo5uSABr1etgEdLIi6KsJUe4JYfyGEiHcKddOFQv+txfWHzcz4sz66knBjbkm0kpp2dqHKsTlrCYGwU3tc4Ct6PT89ILcqKjN79GWWy26WscTel5ErYJohdZV9VJBswPjkBS4I1yZS3TpfGHo8oiyyzWsjpDEFYWY8FCGzjmFuxsvPn3wY3vUKKZrXYVUeW3c5go8h4re4nAak2aIwGdlLjUhL5UGpyrfuFa7HVjz7YVfSRUtGVexZoqaW+v0lMEh/C9hhwpgDa58I1J8gASx/AJ/GcKXpCpGdEzXUyiaImxOUzcEDQdgD/DgOnxtcAjkRf44Vt/vqf3kfkkxc3D2jx6Cnc+0EEbjs0fgYfFcU9/vqf3kfkkwDXhB353Wgihqq5DKJlBqDaVsjNGBlDIfDbwgdNBh+wE33iDbPrFPI08n5DgN8yEFsouUCyADmdCrD8Qv88Ct9EDJSup+tQm46hnUa/y+AwU2VcrE3PwFWN/cVP8AX44Cb6IY4VGoVaiGVT2CzRs6ntpcjyv2wDcBjm0to94BJYgnLEddDxonYNl6H/Z7X66DoMdJUY53vhGy1NZKl2MENNVBQNbwyS5lHfOmYH8MB0UY9xqppldVZSGVgCCOoIuDjbgA+91fJBRzywpnlRCUWxNz00GptzsO2AO6OwKV1aZiah2BjeSfV2to4Ib2Be9owAB2ucN1fG7RuI2CuVIQnkGt4Sfcccl2bTVFKBFVmogVBGsbgxuGa7Gd1ZVuxY5CFcZueAedyiYmqKJ2YmlYCIsbkwuLwk98tnjvz8GvPDTjmG4W3Gm2gRIkqytS5JQ6sLNFIcpOZQRcOTY3t3OOn4CYXPSHKRs+oVTZ5F4SfvSEIo+LYY8Ku9xEtRR0trhnaokH7EA0v75GS3uOA2+j2BUolVVsFkkHO+a0jDOSdTe17nE32jLJTgEi9XFcjtm1/ljZ6P5M2z4H5cRTJYagZ2LWB6gXtfrjXvlUZXoh0NTc+5YpG/qoHvIwBepUEpEANdW8lW39TYfHthY3go1qZqOncuEkM0xaNsrfN5QouOhEhv8AhhohRgrvb5xhoD0t7K/h18ycLtTHbatGoPhSnnAHu4Gv/PgDuwdiRUkZihzZSxfxszG7G7G7EnU64Db/AH1P7yPySYa8Km/31P7yPySYBrxS21Bnp5kHNonUfipGLuPCMAC3Oqc9NCf1oInH+pAD/NT8cVt8YOPs+oib2yjqLfrgEofK9gfxxp3KAjpIF+zs9K1+yOUB+Kr8cHqqIBrkXR/C48/on8eX8OAz2TWieCKUcpEVx/qAP98AdsxhdpUrsLrLFJTnU2zeF1DDk11D2B5WJ7483BkEcctEx8dJIY1B0Jja7Qt5+G4uNLo3bFrfegZ6cSRAmWBxMgH0stwyHtmRmW/S98AD2Dt9aAPQzx1DNTm0RihklzQt/lMTGDa2qG/Mp54JS7/Uyi7RViju1JOB/NMVdvhqiCHaFGG4sallFtZIm1eNged7BwO4FrXxX2Q8dWhcKocANlEtiQeTp4L5W730NwdRgCSb/UxNhFWE9hSTn3ckwnekbeamqRBCBOkgckpJDIjFWFjYOtzyHLDNsuiVZbMoA5hTY8u95Tf+HCD/AIXPTcWA0glcNEc6uhSXITd3s8bLe9yCjHTmdMB0g+kClH6Or15f7JP/AC8GPY9/qZvZhrD7qOc/+zC1u3S1ccUbysY0Kk8PiBchJ9nx+FrWJuCNGGDzSZkF5InA1+dXiAW6grIP74C18uIPs9d/4Oo/+mFqorw9NW7TbOEmjEFNzD8Jb2dezSOxYd8qdTjdJXCqPqVIVyyreeeIZVSEnxBMt7s3sKb/AKx1tgttWMS1VNRRECOILPIqAGyIw4S8/D40GtjcXwDLsem4UEUdgOGip4eXhABt5XGAG3XD7SpEOqxRyTMP2mZI4iPjJhqwlbDl4tTVVw8QLimgXowhzDML/rSO+vZb9cA3xSlncfRWw/Hmf6j+eFylbPtND2pZG/4kqBfdcR4Nypw4sinxt4Qe7Nzb+p/DAnYcYO0Kx1tljjgp18igd2HwlTAMuFTf76n95H5JMNeFTf76n95H5JMA14mJiYBRppxT11TTy24NQvrEd+4ASdB5Cyv/AKjhmjRSmQnOLZTfW/Q3t1wN3q2M1REOEwSeM8SFyLgMPot3Vh4WHY4XtibczoTIjQspySK1wEa1ijMPZ0sLm3sowJBJwG3bivR1UdbqYgvBqmt+jJvHKfONiQT+q5PTDmrAi41BGhHI4W5q4MrB3UqVN8xFjpZg3Qac/wBU6+ydF7Y09dTq1JSLHNCP8ieZjlgW9mjkP6TLoVCm9uZ5EhamqX2dUeqUkYkFQuenjv4YSukmcc1i1DA+RUcxihUbJjogruzvALiSUEh43JJknjy6iMliGX2V0NrXwwbF2QsOZzI8ssx+dnYAPKRyWMD2Yxc2toBc6kk4o7w7Ukzeq0qrJVSi1hqkSciWtyQdeWci3uClPXwBJLV8wyqXjWdUhEmnJXMaMw1GqnS411wPpt2qaWFXZJc73YPwwgFzfKRPdT79WOpvghG8VC8FFPOksaIqxySgZoyeSyECyg28L6crG9gcJdbXmNphWzSR1KcJuG5e5IZs4hOZFtly2IP+oYB23YopfnUimEcsTZRGxLRuvQmMk8MWGhRup7Y82s0oLCoGZyxWClDHhvpdppiSSY15kkAC3IkjCxBtWRIY6mRsqgsaeQkFns2kVgxZrgEENmAFmzYZahp0y7SWRZ1Zcs0UIzCOME5WhIGZ8uuf9fmLWAwGcscmzEkqUzT3UCrB1YMt8k8YHJLEjKNAAD0a7HuXs8pCZpGVpag8R2Q3W1vAoPWy2uRoTc2GMqOrjeNZInUxkXR1syqD0a2hjPQ6W8ugZKSeicmiTiRHVqJyBl7tTObCx6odOXs4AtvltV40SCA/7TUkxwjnl/XmYc8qA395A6jFzd/Yy08UcaiyxoEjU9ABa57seZ7YVths5kapqZF9akWxS+XgINRCofUW5s9uep5KMGaraAHtSZidMik3N+gUXbXQWtdVuTqRgC20q6GG8srgCNWJ1FlAGZifwt8R3xR3HgcUwlmXLLUMZ5F7F/ZU/uqFX8MLtNC9fUcMgilhYGZv964OZYrDQLcBmHOwRT1GOgjAe4VN/vqf3kfkkw14VN/vqf3kfkkwDXiYmJgJgDtvYbs/rFK4iqLZSSLxyqOSSqOdtbMNRc9NMHsTAIU22liYeuUrQv1dYg0R/dkCMNexIPljYm+VESC08bKOedzlFveAv4WOHnGBjFrWFuotpgOZbV9IUU5y0csUd/C1RLzCjmscQ+ckPvCr5nF7dqlqApWhhaJXOaWsr1JllPdYrqQOYGbKBpYEYfI6VFN1RQe4UA/yxtwHM9r7nCmp5Wnq56kyEKsLEJHI7aKHCeIi+pGa1gbjAbx0twivOiU0kxjMhXLwsgupFzZiSSnS2mG/bVRx6ttfmqQW8mlcXcn/ALuOw98pxRoqAyVNVGRr6hkIt1lZ7+/VMAJqd3jDPDPV1DuHPCeaI8P1dnsYXh52ja5Rs+a5yk+THR7qVlIZJKSsWTMcxhqIlVWP0jnitlZurZT7sWtnRR1dBBxBminp1jkBvc3UC+uoIYHXucWdy9pOyPS1DXqaUhHY/pFI+am9zqNf2gw6YBLkrPU5DKivRuSWkpam4p3J1YwTqCiE87HTXUKTfB2j9IFBLHkzxxuvOKQjQ90KEq9v2Ww9MgIsQCOxxripUU3VFB7hQP6YBGm3uozoZOKeWRA8hPkFyMfwxYpYKqp8MaGjpz7TlAs7A/RQH/LHmwv5YdguPcBV2dQJBGsUShUUWAH/AFqfM88WseY9wEwqb/fU/vI/JJhqvhV3++p/eR+STANeJjEuO4x5xB3HxwGeJjDiDuPjicQdx8cBniYw4g7j44nEHcfHAZ4qbWqXjhd4ozLIFOSNebN9EXOg16nlixxB3HxxOIvcfHAc6p9nVlNDAKl6ctJKqOiKxd2kfNM2csBe120XkPLBfc6RZK2tlSRJBkhjLRsGXMvFZ1uumhk5YJbx7AjqzCzSuphYsoRgAxItZrgm3usdT3xU3BgMFKlPJT8F4lCswKMkhUWzqym+tuTAHAC909sU0UAopZ1jmjkeNUc5WFnIjtmFrHQjU6WxN16WoqqgVzzrHJG8tPLAIrDKH0RmDXYiwYMR1OmuLcuzPWq5mlpgtMIGik4xU8YuysCqAnKFynU2JzYPbC2RBSRmOAWVmzHM7OSTYXLOSToAOfQYAriYw4g7j44nEHcfHAZ4mMOIO4+OJxB3HxwGiqlIaMA+0xB/hJ/tjRJUPcRA+O9y1uSD6Xa55Dzv2xl6v84GMgyglgvW5FtSTy1OgAxtCDiF8w1ULb3Em/PzwGmJpHzsr2sSqJYWNtLsSCdT2I/HAPfzlR3+0j/05MHJ4CbhJQite+l2F+ZVr2H4g4Ab9EAUQGtqlRzv+jfAad5diU8s2aSFWPcjAw7t0v2dPhj3EwHnybpfs6fDE+TdL9nT4YmJgJ8m6X7OnwxPk3S/Z0+GJiYCfJul+zp8MT5N0v2dPhiYmAnybpfs6fDE+TdL9nT4YmJgJ8m6X7OnwxPk3S/Z0+GJiYCfJul+zp8MT5N0v2dPhiYmAnybpfs6fDE+TdL9nT4YmJgJ8m6X7OnwxPk3S/Z0+GJiYCfJul+zp8MXdk7Bp0lVkhQG/MDExMB//9k=">
          <a:extLst>
            <a:ext uri="{FF2B5EF4-FFF2-40B4-BE49-F238E27FC236}">
              <a16:creationId xmlns:a16="http://schemas.microsoft.com/office/drawing/2014/main" id="{00000000-0008-0000-0100-000012000000}"/>
            </a:ext>
          </a:extLst>
        </xdr:cNvPr>
        <xdr:cNvSpPr>
          <a:spLocks noChangeAspect="1" noChangeArrowheads="1"/>
        </xdr:cNvSpPr>
      </xdr:nvSpPr>
      <xdr:spPr bwMode="auto">
        <a:xfrm>
          <a:off x="1847850" y="1533525"/>
          <a:ext cx="304800" cy="304800"/>
        </a:xfrm>
        <a:prstGeom prst="rect">
          <a:avLst/>
        </a:prstGeom>
        <a:noFill/>
      </xdr:spPr>
    </xdr:sp>
    <xdr:clientData/>
  </xdr:twoCellAnchor>
  <xdr:twoCellAnchor editAs="oneCell">
    <xdr:from>
      <xdr:col>0</xdr:col>
      <xdr:colOff>42334</xdr:colOff>
      <xdr:row>0</xdr:row>
      <xdr:rowOff>137584</xdr:rowOff>
    </xdr:from>
    <xdr:to>
      <xdr:col>1</xdr:col>
      <xdr:colOff>910168</xdr:colOff>
      <xdr:row>2</xdr:row>
      <xdr:rowOff>165864</xdr:rowOff>
    </xdr:to>
    <xdr:pic>
      <xdr:nvPicPr>
        <xdr:cNvPr id="16" name="Imagen 15" descr="Secretaría de educación color-07">
          <a:extLst>
            <a:ext uri="{FF2B5EF4-FFF2-40B4-BE49-F238E27FC236}">
              <a16:creationId xmlns:a16="http://schemas.microsoft.com/office/drawing/2014/main" id="{0AD68D8B-EE85-6DE3-3909-102371B9C06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5360" t="34628" r="64918" b="18919"/>
        <a:stretch/>
      </xdr:blipFill>
      <xdr:spPr bwMode="auto">
        <a:xfrm>
          <a:off x="42334" y="137584"/>
          <a:ext cx="1862667" cy="419863"/>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NCABEZADO" displayName="ENCABEZADO" ref="A1:F2" totalsRowShown="0">
  <autoFilter ref="A1:F2" xr:uid="{00000000-0009-0000-0100-000001000000}"/>
  <tableColumns count="6">
    <tableColumn id="1" xr3:uid="{00000000-0010-0000-0000-000001000000}" name="VIGENCIA">
      <calculatedColumnFormula>'D0103F03MATRIZ AUTOEVALUACION'!B7</calculatedColumnFormula>
    </tableColumn>
    <tableColumn id="2" xr3:uid="{00000000-0010-0000-0000-000002000000}" name="municipio">
      <calculatedColumnFormula>'D0103F03MATRIZ AUTOEVALUACION'!B8:E8</calculatedColumnFormula>
    </tableColumn>
    <tableColumn id="6" xr3:uid="{00000000-0010-0000-0000-000006000000}" name="EE">
      <calculatedColumnFormula>'D0103F03MATRIZ AUTOEVALUACION'!B9</calculatedColumnFormula>
    </tableColumn>
    <tableColumn id="3" xr3:uid="{00000000-0010-0000-0000-000003000000}" name="RECTOR">
      <calculatedColumnFormula>'D0103F03MATRIZ AUTOEVALUACION'!G8</calculatedColumnFormula>
    </tableColumn>
    <tableColumn id="4" xr3:uid="{00000000-0010-0000-0000-000004000000}" name="CORREO">
      <calculatedColumnFormula>'D0103F03MATRIZ AUTOEVALUACION'!G9</calculatedColumnFormula>
    </tableColumn>
    <tableColumn id="5" xr3:uid="{00000000-0010-0000-0000-000005000000}" name="TELEFONO">
      <calculatedColumnFormula>'D0103F03MATRIZ AUTOEVALUACION'!I9</calculatedColumnFormula>
    </tableColum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la9" displayName="Tabla9" ref="J1:J6" totalsRowShown="0">
  <autoFilter ref="J1:J6" xr:uid="{00000000-0009-0000-0100-000009000000}"/>
  <sortState xmlns:xlrd2="http://schemas.microsoft.com/office/spreadsheetml/2017/richdata2" ref="J2:J6">
    <sortCondition ref="J2:J6"/>
  </sortState>
  <tableColumns count="1">
    <tableColumn id="1" xr3:uid="{00000000-0010-0000-0900-000001000000}" name="Belén"/>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A000000}" name="Tabla10" displayName="Tabla10" ref="K1:K9" totalsRowShown="0">
  <autoFilter ref="K1:K9" xr:uid="{00000000-0009-0000-0100-00000A000000}"/>
  <sortState xmlns:xlrd2="http://schemas.microsoft.com/office/spreadsheetml/2017/richdata2" ref="K2:K9">
    <sortCondition ref="K2:K9"/>
  </sortState>
  <tableColumns count="1">
    <tableColumn id="1" xr3:uid="{00000000-0010-0000-0A00-000001000000}" name="Buesaco"/>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B000000}" name="Tabla11" displayName="Tabla11" ref="L1:L5" totalsRowShown="0">
  <autoFilter ref="L1:L5" xr:uid="{00000000-0009-0000-0100-00000B000000}"/>
  <sortState xmlns:xlrd2="http://schemas.microsoft.com/office/spreadsheetml/2017/richdata2" ref="L2:L5">
    <sortCondition ref="L2:L5"/>
  </sortState>
  <tableColumns count="1">
    <tableColumn id="1" xr3:uid="{00000000-0010-0000-0B00-000001000000}" name="Chachagüí"/>
  </tableColumns>
  <tableStyleInfo name="TableStyleLight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C000000}" name="Tabla12" displayName="Tabla12" ref="M1:M5" totalsRowShown="0">
  <autoFilter ref="M1:M5" xr:uid="{00000000-0009-0000-0100-00000C000000}"/>
  <sortState xmlns:xlrd2="http://schemas.microsoft.com/office/spreadsheetml/2017/richdata2" ref="M2:M5">
    <sortCondition ref="M2:M5"/>
  </sortState>
  <tableColumns count="1">
    <tableColumn id="1" xr3:uid="{00000000-0010-0000-0C00-000001000000}" name="Colón"/>
  </tableColumns>
  <tableStyleInfo name="TableStyleLight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D000000}" name="Tabla13" displayName="Tabla13" ref="N1:N4" totalsRowShown="0">
  <autoFilter ref="N1:N4" xr:uid="{00000000-0009-0000-0100-00000D000000}"/>
  <sortState xmlns:xlrd2="http://schemas.microsoft.com/office/spreadsheetml/2017/richdata2" ref="N2:N4">
    <sortCondition ref="N2:N4"/>
  </sortState>
  <tableColumns count="1">
    <tableColumn id="1" xr3:uid="{00000000-0010-0000-0D00-000001000000}" name="Consacá"/>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a14" displayName="Tabla14" ref="O1:O7" totalsRowShown="0">
  <autoFilter ref="O1:O7" xr:uid="{00000000-0009-0000-0100-00000E000000}"/>
  <sortState xmlns:xlrd2="http://schemas.microsoft.com/office/spreadsheetml/2017/richdata2" ref="O2:O7">
    <sortCondition ref="O2:O7"/>
  </sortState>
  <tableColumns count="1">
    <tableColumn id="1" xr3:uid="{00000000-0010-0000-0E00-000001000000}" name="Córdoba"/>
  </tableColumns>
  <tableStyleInfo name="TableStyleLight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a15" displayName="Tabla15" ref="P1:P3" totalsRowShown="0">
  <autoFilter ref="P1:P3" xr:uid="{00000000-0009-0000-0100-00000F000000}"/>
  <sortState xmlns:xlrd2="http://schemas.microsoft.com/office/spreadsheetml/2017/richdata2" ref="P2:P3">
    <sortCondition ref="P2:P3"/>
  </sortState>
  <tableColumns count="1">
    <tableColumn id="1" xr3:uid="{00000000-0010-0000-0F00-000001000000}" name="Cuaspúd"/>
  </tableColumns>
  <tableStyleInfo name="TableStyleLight9"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a16" displayName="Tabla16" ref="Q1:Q12" totalsRowShown="0">
  <autoFilter ref="Q1:Q12" xr:uid="{00000000-0009-0000-0100-000010000000}"/>
  <sortState xmlns:xlrd2="http://schemas.microsoft.com/office/spreadsheetml/2017/richdata2" ref="Q2:Q12">
    <sortCondition ref="Q2:Q12"/>
  </sortState>
  <tableColumns count="1">
    <tableColumn id="1" xr3:uid="{00000000-0010-0000-1000-000001000000}" name="Cumbal"/>
  </tableColumns>
  <tableStyleInfo name="TableStyleLight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a17" displayName="Tabla17" ref="R1:R5" totalsRowShown="0">
  <autoFilter ref="R1:R5" xr:uid="{00000000-0009-0000-0100-000011000000}"/>
  <sortState xmlns:xlrd2="http://schemas.microsoft.com/office/spreadsheetml/2017/richdata2" ref="R2:R5">
    <sortCondition ref="R2:R5"/>
  </sortState>
  <tableColumns count="1">
    <tableColumn id="1" xr3:uid="{00000000-0010-0000-1100-000001000000}" name="Cumbitara"/>
  </tableColumns>
  <tableStyleInfo name="TableStyleLight9"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a18" displayName="Tabla18" ref="S1:S9" totalsRowShown="0">
  <autoFilter ref="S1:S9" xr:uid="{00000000-0009-0000-0100-000012000000}"/>
  <sortState xmlns:xlrd2="http://schemas.microsoft.com/office/spreadsheetml/2017/richdata2" ref="S2:S9">
    <sortCondition ref="S2:S9"/>
  </sortState>
  <tableColumns count="1">
    <tableColumn id="1" xr3:uid="{00000000-0010-0000-1200-000001000000}" name="El_Charco"/>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SULTADOS" displayName="RESULTADOS" ref="A1:L94" totalsRowShown="0" dataDxfId="41" tableBorderDxfId="40">
  <autoFilter ref="A1:L94" xr:uid="{00000000-0009-0000-0100-000002000000}"/>
  <tableColumns count="12">
    <tableColumn id="1" xr3:uid="{00000000-0010-0000-0100-000001000000}" name="MUNICIPIO" dataDxfId="39">
      <calculatedColumnFormula>'D0103F03MATRIZ AUTOEVALUACION'!$B$8</calculatedColumnFormula>
    </tableColumn>
    <tableColumn id="12" xr3:uid="{00000000-0010-0000-0100-00000C000000}" name="vigencia" dataDxfId="38">
      <calculatedColumnFormula>'D0103F03MATRIZ AUTOEVALUACION'!$B$7</calculatedColumnFormula>
    </tableColumn>
    <tableColumn id="10" xr3:uid="{00000000-0010-0000-0100-00000A000000}" name="EE" dataDxfId="37">
      <calculatedColumnFormula>'D0103F03MATRIZ AUTOEVALUACION'!$B$9</calculatedColumnFormula>
    </tableColumn>
    <tableColumn id="11" xr3:uid="{00000000-0010-0000-0100-00000B000000}" name="VIGENCIA2" dataDxfId="36">
      <calculatedColumnFormula>'D0103F03MATRIZ AUTOEVALUACION'!$B$7</calculatedColumnFormula>
    </tableColumn>
    <tableColumn id="6" xr3:uid="{00000000-0010-0000-0100-000006000000}" name="ÁREA" dataDxfId="35"/>
    <tableColumn id="7" xr3:uid="{00000000-0010-0000-0100-000007000000}" name="PROCESO" dataDxfId="34"/>
    <tableColumn id="8" xr3:uid="{00000000-0010-0000-0100-000008000000}" name="COD_COMP" dataDxfId="33"/>
    <tableColumn id="9" xr3:uid="{00000000-0010-0000-0100-000009000000}" name="COMPONENTE" dataDxfId="32"/>
    <tableColumn id="2" xr3:uid="{00000000-0010-0000-0100-000002000000}" name="EXISTENCIA" dataDxfId="31"/>
    <tableColumn id="3" xr3:uid="{00000000-0010-0000-0100-000003000000}" name="PERTINENCIA" dataDxfId="30"/>
    <tableColumn id="4" xr3:uid="{00000000-0010-0000-0100-000004000000}" name="APROPIACIÓN" dataDxfId="29"/>
    <tableColumn id="5" xr3:uid="{00000000-0010-0000-0100-000005000000}" name="MEJORAMIENTO" dataDxfId="28"/>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a19" displayName="Tabla19" ref="T1:T3" totalsRowShown="0">
  <autoFilter ref="T1:T3" xr:uid="{00000000-0009-0000-0100-000013000000}"/>
  <sortState xmlns:xlrd2="http://schemas.microsoft.com/office/spreadsheetml/2017/richdata2" ref="T2:T3">
    <sortCondition ref="T2:T3"/>
  </sortState>
  <tableColumns count="1">
    <tableColumn id="1" xr3:uid="{00000000-0010-0000-1300-000001000000}" name="El_Contadero"/>
  </tableColumns>
  <tableStyleInfo name="TableStyleLight9"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4000000}" name="Tabla20" displayName="Tabla20" ref="U1:U3" totalsRowShown="0">
  <autoFilter ref="U1:U3" xr:uid="{00000000-0009-0000-0100-000014000000}"/>
  <sortState xmlns:xlrd2="http://schemas.microsoft.com/office/spreadsheetml/2017/richdata2" ref="U2:U3">
    <sortCondition ref="U2:U3"/>
  </sortState>
  <tableColumns count="1">
    <tableColumn id="1" xr3:uid="{00000000-0010-0000-1400-000001000000}" name="El_Peñol"/>
  </tableColumns>
  <tableStyleInfo name="TableStyleLight9"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5000000}" name="Tabla21" displayName="Tabla21" ref="V1:V5" totalsRowShown="0">
  <autoFilter ref="V1:V5" xr:uid="{00000000-0009-0000-0100-000015000000}"/>
  <sortState xmlns:xlrd2="http://schemas.microsoft.com/office/spreadsheetml/2017/richdata2" ref="V2:V5">
    <sortCondition ref="V2:V5"/>
  </sortState>
  <tableColumns count="1">
    <tableColumn id="1" xr3:uid="{00000000-0010-0000-1500-000001000000}" name="El_Rosario"/>
  </tableColumns>
  <tableStyleInfo name="TableStyleLight9"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6000000}" name="Tabla22" displayName="Tabla22" ref="W1:W7" totalsRowShown="0">
  <autoFilter ref="W1:W7" xr:uid="{00000000-0009-0000-0100-000016000000}"/>
  <sortState xmlns:xlrd2="http://schemas.microsoft.com/office/spreadsheetml/2017/richdata2" ref="W2:W7">
    <sortCondition ref="W2:W7"/>
  </sortState>
  <tableColumns count="1">
    <tableColumn id="1" xr3:uid="{00000000-0010-0000-1600-000001000000}" name="El_Tablón_de_Gómez"/>
  </tableColumns>
  <tableStyleInfo name="TableStyleLight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7000000}" name="Tabla23" displayName="Tabla23" ref="X1:X4" totalsRowShown="0">
  <autoFilter ref="X1:X4" xr:uid="{00000000-0009-0000-0100-000017000000}"/>
  <sortState xmlns:xlrd2="http://schemas.microsoft.com/office/spreadsheetml/2017/richdata2" ref="X2:X4">
    <sortCondition ref="X2:X4"/>
  </sortState>
  <tableColumns count="1">
    <tableColumn id="1" xr3:uid="{00000000-0010-0000-1700-000001000000}" name="El_Tambo"/>
  </tableColumns>
  <tableStyleInfo name="TableStyleLight9"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8000000}" name="Tabla24" displayName="Tabla24" ref="Y1:Y4" totalsRowShown="0">
  <autoFilter ref="Y1:Y4" xr:uid="{00000000-0009-0000-0100-000018000000}"/>
  <sortState xmlns:xlrd2="http://schemas.microsoft.com/office/spreadsheetml/2017/richdata2" ref="Y2:Y4">
    <sortCondition ref="Y2:Y4"/>
  </sortState>
  <tableColumns count="1">
    <tableColumn id="1" xr3:uid="{00000000-0010-0000-1800-000001000000}" name="Francisco_Pizarro"/>
  </tableColumns>
  <tableStyleInfo name="TableStyleLight9"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a25" displayName="Tabla25" ref="Z1:Z4" totalsRowShown="0">
  <autoFilter ref="Z1:Z4" xr:uid="{00000000-0009-0000-0100-000019000000}"/>
  <sortState xmlns:xlrd2="http://schemas.microsoft.com/office/spreadsheetml/2017/richdata2" ref="Z2:Z4">
    <sortCondition ref="Z2:Z4"/>
  </sortState>
  <tableColumns count="1">
    <tableColumn id="1" xr3:uid="{00000000-0010-0000-1900-000001000000}" name="Funes"/>
  </tableColumns>
  <tableStyleInfo name="TableStyleLight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a26" displayName="Tabla26" ref="AA1:AA5" totalsRowShown="0">
  <autoFilter ref="AA1:AA5" xr:uid="{00000000-0009-0000-0100-00001A000000}"/>
  <sortState xmlns:xlrd2="http://schemas.microsoft.com/office/spreadsheetml/2017/richdata2" ref="AA2:AA5">
    <sortCondition ref="AA2:AA5"/>
  </sortState>
  <tableColumns count="1">
    <tableColumn id="1" xr3:uid="{00000000-0010-0000-1A00-000001000000}" name="Guachucal"/>
  </tableColumns>
  <tableStyleInfo name="TableStyleLight9"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B000000}" name="Tabla27" displayName="Tabla27" ref="AB1:AB4" totalsRowShown="0">
  <autoFilter ref="AB1:AB4" xr:uid="{00000000-0009-0000-0100-00001B000000}"/>
  <sortState xmlns:xlrd2="http://schemas.microsoft.com/office/spreadsheetml/2017/richdata2" ref="AB2:AB4">
    <sortCondition ref="AB2:AB4"/>
  </sortState>
  <tableColumns count="1">
    <tableColumn id="1" xr3:uid="{00000000-0010-0000-1B00-000001000000}" name="Guaitarilla"/>
  </tableColumns>
  <tableStyleInfo name="TableStyleLight9"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C000000}" name="Tabla28" displayName="Tabla28" ref="AC1:AC4" totalsRowShown="0">
  <autoFilter ref="AC1:AC4" xr:uid="{00000000-0009-0000-0100-00001C000000}"/>
  <sortState xmlns:xlrd2="http://schemas.microsoft.com/office/spreadsheetml/2017/richdata2" ref="AC2:AC4">
    <sortCondition ref="AC2:AC4"/>
  </sortState>
  <tableColumns count="1">
    <tableColumn id="1" xr3:uid="{00000000-0010-0000-1C00-000001000000}" name="Gualmatá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02000000}" name="HALLAZGOS" displayName="HALLAZGOS" ref="A1:AA2" totalsRowShown="0" tableBorderDxfId="27">
  <autoFilter ref="A1:AA2" xr:uid="{00000000-0009-0000-0100-000041000000}"/>
  <tableColumns count="27">
    <tableColumn id="1" xr3:uid="{00000000-0010-0000-0200-000001000000}" name="MUNICIPIO" dataDxfId="26">
      <calculatedColumnFormula>'D0103F03MATRIZ AUTOEVALUACION'!$B$8</calculatedColumnFormula>
    </tableColumn>
    <tableColumn id="2" xr3:uid="{00000000-0010-0000-0200-000002000000}" name="EE" dataDxfId="25">
      <calculatedColumnFormula>'D0103F03MATRIZ AUTOEVALUACION'!$B$9</calculatedColumnFormula>
    </tableColumn>
    <tableColumn id="3" xr3:uid="{00000000-0010-0000-0200-000003000000}" name="VIGENCIA" dataDxfId="24">
      <calculatedColumnFormula>'D0103F03MATRIZ AUTOEVALUACION'!$B$7</calculatedColumnFormula>
    </tableColumn>
    <tableColumn id="4" xr3:uid="{00000000-0010-0000-0200-000004000000}" name="FORT_G_DIRECTIVA" dataDxfId="23">
      <calculatedColumnFormula>D0103F04!D27</calculatedColumnFormula>
    </tableColumn>
    <tableColumn id="5" xr3:uid="{00000000-0010-0000-0200-000005000000}" name="FORT_G_ACADEMICA" dataDxfId="22">
      <calculatedColumnFormula>D0103F04!M27</calculatedColumnFormula>
    </tableColumn>
    <tableColumn id="6" xr3:uid="{00000000-0010-0000-0200-000006000000}" name="FORT_G_ADMINISTRATIVA" dataDxfId="21">
      <calculatedColumnFormula>D0103F04!V27</calculatedColumnFormula>
    </tableColumn>
    <tableColumn id="7" xr3:uid="{00000000-0010-0000-0200-000007000000}" name="FORT_G_COMUNITARIA" dataDxfId="20">
      <calculatedColumnFormula>D0103F04!AE27</calculatedColumnFormula>
    </tableColumn>
    <tableColumn id="8" xr3:uid="{00000000-0010-0000-0200-000008000000}" name="OM_G_DIRECTIVA" dataDxfId="19">
      <calculatedColumnFormula>D0103F04!D28</calculatedColumnFormula>
    </tableColumn>
    <tableColumn id="9" xr3:uid="{00000000-0010-0000-0200-000009000000}" name="OM_G_ACADEMICA" dataDxfId="18">
      <calculatedColumnFormula>D0103F04!M28</calculatedColumnFormula>
    </tableColumn>
    <tableColumn id="10" xr3:uid="{00000000-0010-0000-0200-00000A000000}" name="OM_G_ADMINISTRATIVA" dataDxfId="17">
      <calculatedColumnFormula>D0103F04!V28</calculatedColumnFormula>
    </tableColumn>
    <tableColumn id="11" xr3:uid="{00000000-0010-0000-0200-00000B000000}" name="OM_G_COMUNITARIA" dataDxfId="16">
      <calculatedColumnFormula>D0103F04!AE28</calculatedColumnFormula>
    </tableColumn>
    <tableColumn id="12" xr3:uid="{00000000-0010-0000-0200-00000C000000}" name="ASPECTOS_PM_G_DIRECTIVA" dataDxfId="15">
      <calculatedColumnFormula>D0103F04!D29</calculatedColumnFormula>
    </tableColumn>
    <tableColumn id="13" xr3:uid="{00000000-0010-0000-0200-00000D000000}" name="ASPECTOS_PM_G_ACADEMICA" dataDxfId="14">
      <calculatedColumnFormula>D0103F04!M29</calculatedColumnFormula>
    </tableColumn>
    <tableColumn id="14" xr3:uid="{00000000-0010-0000-0200-00000E000000}" name="ASPECTOS_PM_G_ADMINISTRATIVA" dataDxfId="13">
      <calculatedColumnFormula>D0103F04!V29</calculatedColumnFormula>
    </tableColumn>
    <tableColumn id="15" xr3:uid="{00000000-0010-0000-0200-00000F000000}" name="ASPECTOS_PM_G_COMUNITARIA" dataDxfId="12">
      <calculatedColumnFormula>D0103F04!AE29</calculatedColumnFormula>
    </tableColumn>
    <tableColumn id="16" xr3:uid="{00000000-0010-0000-0200-000010000000}" name="CAPACITACION_G_DIRECTIVA" dataDxfId="11">
      <calculatedColumnFormula>D0103F04!D30</calculatedColumnFormula>
    </tableColumn>
    <tableColumn id="17" xr3:uid="{00000000-0010-0000-0200-000011000000}" name="CAPACITACION_G_ACADEMICA" dataDxfId="10">
      <calculatedColumnFormula>D0103F04!M30</calculatedColumnFormula>
    </tableColumn>
    <tableColumn id="18" xr3:uid="{00000000-0010-0000-0200-000012000000}" name="CAPACITACION_G_ADMINISTRATIVA" dataDxfId="9">
      <calculatedColumnFormula>D0103F04!V30</calculatedColumnFormula>
    </tableColumn>
    <tableColumn id="19" xr3:uid="{00000000-0010-0000-0200-000013000000}" name="CAPACITACION_G_COMUNITARIA" dataDxfId="8">
      <calculatedColumnFormula>D0103F04!AE30</calculatedColumnFormula>
    </tableColumn>
    <tableColumn id="20" xr3:uid="{00000000-0010-0000-0200-000014000000}" name="PERTINENCIA_G_DIRECTIVA" dataDxfId="7">
      <calculatedColumnFormula>D0103F04!D31</calculatedColumnFormula>
    </tableColumn>
    <tableColumn id="21" xr3:uid="{00000000-0010-0000-0200-000015000000}" name="PERTINENCIA_G_ACADEMICA" dataDxfId="6">
      <calculatedColumnFormula>D0103F04!M31</calculatedColumnFormula>
    </tableColumn>
    <tableColumn id="22" xr3:uid="{00000000-0010-0000-0200-000016000000}" name="PERTINENCIA_G_ADMINISTRATIVA" dataDxfId="5">
      <calculatedColumnFormula>D0103F04!V31</calculatedColumnFormula>
    </tableColumn>
    <tableColumn id="23" xr3:uid="{00000000-0010-0000-0200-000017000000}" name="PERTINENCIA_G_COMUNITARIA" dataDxfId="4">
      <calculatedColumnFormula>D0103F04!AE31</calculatedColumnFormula>
    </tableColumn>
    <tableColumn id="24" xr3:uid="{00000000-0010-0000-0200-000018000000}" name="PART_PADRESFLIA_G_DIRECTIVA" dataDxfId="3">
      <calculatedColumnFormula>D0103F04!D32</calculatedColumnFormula>
    </tableColumn>
    <tableColumn id="25" xr3:uid="{00000000-0010-0000-0200-000019000000}" name="PART_PADRESFLIA_G_ACADEMICA" dataDxfId="2">
      <calculatedColumnFormula>D0103F04!M32</calculatedColumnFormula>
    </tableColumn>
    <tableColumn id="26" xr3:uid="{00000000-0010-0000-0200-00001A000000}" name="PART_PADRESFLIA_G_ADMINISTRATIVA" dataDxfId="1">
      <calculatedColumnFormula>D0103F04!V32</calculatedColumnFormula>
    </tableColumn>
    <tableColumn id="27" xr3:uid="{00000000-0010-0000-0200-00001B000000}" name="PART_PADRESFLIA_G_COMUNITARIA" dataDxfId="0">
      <calculatedColumnFormula>D0103F04!AE32</calculatedColumnFormula>
    </tableColumn>
  </tableColumns>
  <tableStyleInfo name="TableStyleMedium9"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D000000}" name="Tabla29" displayName="Tabla29" ref="AD1:AD4" totalsRowShown="0">
  <autoFilter ref="AD1:AD4" xr:uid="{00000000-0009-0000-0100-00001D000000}"/>
  <sortState xmlns:xlrd2="http://schemas.microsoft.com/office/spreadsheetml/2017/richdata2" ref="AD2:AD4">
    <sortCondition ref="AD2:AD4"/>
  </sortState>
  <tableColumns count="1">
    <tableColumn id="1" xr3:uid="{00000000-0010-0000-1D00-000001000000}" name="Iles"/>
  </tableColumns>
  <tableStyleInfo name="TableStyleLight9"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E000000}" name="Tabla30" displayName="Tabla30" ref="AE1:AE4" totalsRowShown="0">
  <autoFilter ref="AE1:AE4" xr:uid="{00000000-0009-0000-0100-00001E000000}"/>
  <sortState xmlns:xlrd2="http://schemas.microsoft.com/office/spreadsheetml/2017/richdata2" ref="AE2:AE4">
    <sortCondition ref="AE2:AE4"/>
  </sortState>
  <tableColumns count="1">
    <tableColumn id="1" xr3:uid="{00000000-0010-0000-1E00-000001000000}" name="Imués"/>
  </tableColumns>
  <tableStyleInfo name="TableStyleLight9"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F000000}" name="Tabla31" displayName="Tabla31" ref="AF1:AF7" totalsRowShown="0">
  <autoFilter ref="AF1:AF7" xr:uid="{00000000-0009-0000-0100-00001F000000}"/>
  <sortState xmlns:xlrd2="http://schemas.microsoft.com/office/spreadsheetml/2017/richdata2" ref="AF2:AF7">
    <sortCondition ref="AF2:AF7"/>
  </sortState>
  <tableColumns count="1">
    <tableColumn id="1" xr3:uid="{00000000-0010-0000-1F00-000001000000}" name="La_Cruz"/>
  </tableColumns>
  <tableStyleInfo name="TableStyleLight9"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0000000}" name="Tabla32" displayName="Tabla32" ref="AG1:AG6" totalsRowShown="0">
  <autoFilter ref="AG1:AG6" xr:uid="{00000000-0009-0000-0100-000020000000}"/>
  <sortState xmlns:xlrd2="http://schemas.microsoft.com/office/spreadsheetml/2017/richdata2" ref="AG2:AG6">
    <sortCondition ref="AG2:AG6"/>
  </sortState>
  <tableColumns count="1">
    <tableColumn id="1" xr3:uid="{00000000-0010-0000-2000-000001000000}" name="La_Florida"/>
  </tableColumns>
  <tableStyleInfo name="TableStyleLight9"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1000000}" name="Tabla33" displayName="Tabla33" ref="AH1:AH3" totalsRowShown="0">
  <autoFilter ref="AH1:AH3" xr:uid="{00000000-0009-0000-0100-000021000000}"/>
  <sortState xmlns:xlrd2="http://schemas.microsoft.com/office/spreadsheetml/2017/richdata2" ref="AH2:AH3">
    <sortCondition ref="AH2:AH3"/>
  </sortState>
  <tableColumns count="1">
    <tableColumn id="1" xr3:uid="{00000000-0010-0000-2100-000001000000}" name="La_Llanada"/>
  </tableColumns>
  <tableStyleInfo name="TableStyleLight9"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2000000}" name="Tabla34" displayName="Tabla34" ref="AI1:AI4" totalsRowShown="0">
  <autoFilter ref="AI1:AI4" xr:uid="{00000000-0009-0000-0100-000022000000}"/>
  <sortState xmlns:xlrd2="http://schemas.microsoft.com/office/spreadsheetml/2017/richdata2" ref="AI2:AI4">
    <sortCondition ref="AI2:AI4"/>
  </sortState>
  <tableColumns count="1">
    <tableColumn id="1" xr3:uid="{00000000-0010-0000-2200-000001000000}" name="La_Tola"/>
  </tableColumns>
  <tableStyleInfo name="TableStyleLight9"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3000000}" name="Tabla35" displayName="Tabla35" ref="AJ1:AJ6" totalsRowShown="0">
  <autoFilter ref="AJ1:AJ6" xr:uid="{00000000-0009-0000-0100-000023000000}"/>
  <sortState xmlns:xlrd2="http://schemas.microsoft.com/office/spreadsheetml/2017/richdata2" ref="AJ2:AJ6">
    <sortCondition ref="AJ2:AJ6"/>
  </sortState>
  <tableColumns count="1">
    <tableColumn id="1" xr3:uid="{00000000-0010-0000-2300-000001000000}" name="La_Unión"/>
  </tableColumns>
  <tableStyleInfo name="TableStyleLight9"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4000000}" name="Tabla36" displayName="Tabla36" ref="AK1:AK4" totalsRowShown="0">
  <autoFilter ref="AK1:AK4" xr:uid="{00000000-0009-0000-0100-000024000000}"/>
  <sortState xmlns:xlrd2="http://schemas.microsoft.com/office/spreadsheetml/2017/richdata2" ref="AK2:AK4">
    <sortCondition ref="AK2:AK4"/>
  </sortState>
  <tableColumns count="1">
    <tableColumn id="1" xr3:uid="{00000000-0010-0000-2400-000001000000}" name="Leiva"/>
  </tableColumns>
  <tableStyleInfo name="TableStyleLight9"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a37" displayName="Tabla37" ref="AL1:AL4" totalsRowShown="0">
  <autoFilter ref="AL1:AL4" xr:uid="{00000000-0009-0000-0100-000025000000}"/>
  <sortState xmlns:xlrd2="http://schemas.microsoft.com/office/spreadsheetml/2017/richdata2" ref="AL2:AL4">
    <sortCondition ref="AL2:AL4"/>
  </sortState>
  <tableColumns count="1">
    <tableColumn id="1" xr3:uid="{00000000-0010-0000-2500-000001000000}" name="Linares"/>
  </tableColumns>
  <tableStyleInfo name="TableStyleLight9"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a38" displayName="Tabla38" ref="AM1:AM5" totalsRowShown="0">
  <autoFilter ref="AM1:AM5" xr:uid="{00000000-0009-0000-0100-000026000000}"/>
  <sortState xmlns:xlrd2="http://schemas.microsoft.com/office/spreadsheetml/2017/richdata2" ref="AM2:AM5">
    <sortCondition ref="AM2:AM5"/>
  </sortState>
  <tableColumns count="1">
    <tableColumn id="1" xr3:uid="{00000000-0010-0000-2600-000001000000}" name="Los_Andes_Sotomayor"/>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a3" displayName="Tabla3" ref="C1:C62" totalsRowShown="0">
  <autoFilter ref="C1:C62" xr:uid="{00000000-0009-0000-0100-000003000000}"/>
  <tableColumns count="1">
    <tableColumn id="1" xr3:uid="{00000000-0010-0000-0300-000001000000}" name="MUNICIPIOS"/>
  </tableColumns>
  <tableStyleInfo name="TableStyleMedium16"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a39" displayName="Tabla39" ref="AN1:AN3" totalsRowShown="0">
  <autoFilter ref="AN1:AN3" xr:uid="{00000000-0009-0000-0100-000027000000}"/>
  <tableColumns count="1">
    <tableColumn id="1" xr3:uid="{00000000-0010-0000-2700-000001000000}" name="Maguí_Payán"/>
  </tableColumns>
  <tableStyleInfo name="TableStyleLight9"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8000000}" name="Tabla40" displayName="Tabla40" ref="AO1:AO4" totalsRowShown="0">
  <autoFilter ref="AO1:AO4" xr:uid="{00000000-0009-0000-0100-000028000000}"/>
  <sortState xmlns:xlrd2="http://schemas.microsoft.com/office/spreadsheetml/2017/richdata2" ref="AO2:AO4">
    <sortCondition ref="AO2:AO4"/>
  </sortState>
  <tableColumns count="1">
    <tableColumn id="1" xr3:uid="{00000000-0010-0000-2800-000001000000}" name="Mallama"/>
  </tableColumns>
  <tableStyleInfo name="TableStyleLight9"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9000000}" name="Tabla41" displayName="Tabla41" ref="AP1:AP3" totalsRowShown="0">
  <autoFilter ref="AP1:AP3" xr:uid="{00000000-0009-0000-0100-000029000000}"/>
  <sortState xmlns:xlrd2="http://schemas.microsoft.com/office/spreadsheetml/2017/richdata2" ref="AP2:AP3">
    <sortCondition ref="AP2:AP3"/>
  </sortState>
  <tableColumns count="1">
    <tableColumn id="1" xr3:uid="{00000000-0010-0000-2900-000001000000}" name="Mosquera"/>
  </tableColumns>
  <tableStyleInfo name="TableStyleLight9"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a42" displayName="Tabla42" ref="AQ1:AQ2" totalsRowShown="0">
  <autoFilter ref="AQ1:AQ2" xr:uid="{00000000-0009-0000-0100-00002A000000}"/>
  <tableColumns count="1">
    <tableColumn id="1" xr3:uid="{00000000-0010-0000-2A00-000001000000}" name="Nariño"/>
  </tableColumns>
  <tableStyleInfo name="TableStyleLight9"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a43" displayName="Tabla43" ref="AR1:AR7" totalsRowShown="0">
  <autoFilter ref="AR1:AR7" xr:uid="{00000000-0009-0000-0100-00002B000000}"/>
  <sortState xmlns:xlrd2="http://schemas.microsoft.com/office/spreadsheetml/2017/richdata2" ref="AR2:AR7">
    <sortCondition ref="AR2:AR7"/>
  </sortState>
  <tableColumns count="1">
    <tableColumn id="1" xr3:uid="{00000000-0010-0000-2B00-000001000000}" name="Olaya_Herrera"/>
  </tableColumns>
  <tableStyleInfo name="TableStyleLight9"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a44" displayName="Tabla44" ref="AS1:AS4" totalsRowShown="0">
  <autoFilter ref="AS1:AS4" xr:uid="{00000000-0009-0000-0100-00002C000000}"/>
  <sortState xmlns:xlrd2="http://schemas.microsoft.com/office/spreadsheetml/2017/richdata2" ref="AS2:AS4">
    <sortCondition ref="AS2:AS4"/>
  </sortState>
  <tableColumns count="1">
    <tableColumn id="1" xr3:uid="{00000000-0010-0000-2C00-000001000000}" name="Ospina"/>
  </tableColumns>
  <tableStyleInfo name="TableStyleLight9"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a45" displayName="Tabla45" ref="AT1:AT8" totalsRowShown="0">
  <autoFilter ref="AT1:AT8" xr:uid="{00000000-0009-0000-0100-00002D000000}"/>
  <sortState xmlns:xlrd2="http://schemas.microsoft.com/office/spreadsheetml/2017/richdata2" ref="AT2:AT8">
    <sortCondition ref="AT2:AT8"/>
  </sortState>
  <tableColumns count="1">
    <tableColumn id="1" xr3:uid="{00000000-0010-0000-2D00-000001000000}" name="Policarpa"/>
  </tableColumns>
  <tableStyleInfo name="TableStyleLight9"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E000000}" name="Tabla46" displayName="Tabla46" ref="AU1:AU6" totalsRowShown="0">
  <autoFilter ref="AU1:AU6" xr:uid="{00000000-0009-0000-0100-00002E000000}"/>
  <sortState xmlns:xlrd2="http://schemas.microsoft.com/office/spreadsheetml/2017/richdata2" ref="AU2:AU6">
    <sortCondition ref="AU2:AU6"/>
  </sortState>
  <tableColumns count="1">
    <tableColumn id="1" xr3:uid="{00000000-0010-0000-2E00-000001000000}" name="Potosí"/>
  </tableColumns>
  <tableStyleInfo name="TableStyleLight9"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F000000}" name="Tabla47" displayName="Tabla47" ref="AV1:AV2" totalsRowShown="0">
  <autoFilter ref="AV1:AV2" xr:uid="{00000000-0009-0000-0100-00002F000000}"/>
  <sortState xmlns:xlrd2="http://schemas.microsoft.com/office/spreadsheetml/2017/richdata2" ref="AV2">
    <sortCondition ref="AV2"/>
  </sortState>
  <tableColumns count="1">
    <tableColumn id="1" xr3:uid="{00000000-0010-0000-2F00-000001000000}" name="Providencia"/>
  </tableColumns>
  <tableStyleInfo name="TableStyleLight9"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30000000}" name="Tabla48" displayName="Tabla48" ref="AW1:AW4" totalsRowShown="0">
  <autoFilter ref="AW1:AW4" xr:uid="{00000000-0009-0000-0100-000030000000}"/>
  <sortState xmlns:xlrd2="http://schemas.microsoft.com/office/spreadsheetml/2017/richdata2" ref="AW2:AW4">
    <sortCondition ref="AW2:AW4"/>
  </sortState>
  <tableColumns count="1">
    <tableColumn id="1" xr3:uid="{00000000-0010-0000-3000-000001000000}" name="Puerres"/>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a4" displayName="Tabla4" ref="E1:E4" totalsRowShown="0">
  <autoFilter ref="E1:E4" xr:uid="{00000000-0009-0000-0100-000004000000}"/>
  <sortState xmlns:xlrd2="http://schemas.microsoft.com/office/spreadsheetml/2017/richdata2" ref="E2:E4">
    <sortCondition ref="E2:E4"/>
  </sortState>
  <tableColumns count="1">
    <tableColumn id="1" xr3:uid="{00000000-0010-0000-0400-000001000000}" name="Albán"/>
  </tableColumns>
  <tableStyleInfo name="TableStyleLight9"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1000000}" name="Tabla49" displayName="Tabla49" ref="AX1:AX5" totalsRowShown="0">
  <autoFilter ref="AX1:AX5" xr:uid="{00000000-0009-0000-0100-000031000000}"/>
  <sortState xmlns:xlrd2="http://schemas.microsoft.com/office/spreadsheetml/2017/richdata2" ref="AX2:AX5">
    <sortCondition ref="AX2:AX5"/>
  </sortState>
  <tableColumns count="1">
    <tableColumn id="1" xr3:uid="{00000000-0010-0000-3100-000001000000}" name="Pupiales"/>
  </tableColumns>
  <tableStyleInfo name="TableStyleLight9"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2000000}" name="Tabla50" displayName="Tabla50" ref="AY1:AY5" totalsRowShown="0">
  <autoFilter ref="AY1:AY5" xr:uid="{00000000-0009-0000-0100-000032000000}"/>
  <sortState xmlns:xlrd2="http://schemas.microsoft.com/office/spreadsheetml/2017/richdata2" ref="AY2:AY5">
    <sortCondition ref="AY2:AY5"/>
  </sortState>
  <tableColumns count="1">
    <tableColumn id="1" xr3:uid="{00000000-0010-0000-3200-000001000000}" name="Ricaurte"/>
  </tableColumns>
  <tableStyleInfo name="TableStyleLight9"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3000000}" name="Tabla51" displayName="Tabla51" ref="AZ1:AZ4" totalsRowShown="0">
  <autoFilter ref="AZ1:AZ4" xr:uid="{00000000-0009-0000-0100-000033000000}"/>
  <sortState xmlns:xlrd2="http://schemas.microsoft.com/office/spreadsheetml/2017/richdata2" ref="AZ2:AZ4">
    <sortCondition ref="AZ2:AZ4"/>
  </sortState>
  <tableColumns count="1">
    <tableColumn id="1" xr3:uid="{00000000-0010-0000-3300-000001000000}" name="Roberto_Payán"/>
  </tableColumns>
  <tableStyleInfo name="TableStyleLight9"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4000000}" name="Tabla52" displayName="Tabla52" ref="BA1:BA6" totalsRowShown="0">
  <autoFilter ref="BA1:BA6" xr:uid="{00000000-0009-0000-0100-000034000000}"/>
  <sortState xmlns:xlrd2="http://schemas.microsoft.com/office/spreadsheetml/2017/richdata2" ref="BA2:BA6">
    <sortCondition ref="BA2:BA6"/>
  </sortState>
  <tableColumns count="1">
    <tableColumn id="1" xr3:uid="{00000000-0010-0000-3400-000001000000}" name="Samaniego"/>
  </tableColumns>
  <tableStyleInfo name="TableStyleLight9"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5000000}" name="Tabla53" displayName="Tabla53" ref="BB1:BB3" totalsRowShown="0">
  <autoFilter ref="BB1:BB3" xr:uid="{00000000-0009-0000-0100-000035000000}"/>
  <sortState xmlns:xlrd2="http://schemas.microsoft.com/office/spreadsheetml/2017/richdata2" ref="BB2:BB3">
    <sortCondition ref="BB2:BB3"/>
  </sortState>
  <tableColumns count="1">
    <tableColumn id="1" xr3:uid="{00000000-0010-0000-3500-000001000000}" name="San_Bernardo"/>
  </tableColumns>
  <tableStyleInfo name="TableStyleLight9"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6000000}" name="Tabla54" displayName="Tabla54" ref="BC1:BC8" totalsRowShown="0">
  <autoFilter ref="BC1:BC8" xr:uid="{00000000-0009-0000-0100-000036000000}"/>
  <sortState xmlns:xlrd2="http://schemas.microsoft.com/office/spreadsheetml/2017/richdata2" ref="BC2:BC8">
    <sortCondition ref="BC2:BC8"/>
  </sortState>
  <tableColumns count="1">
    <tableColumn id="1" xr3:uid="{00000000-0010-0000-3600-000001000000}" name="San_Lorenzo"/>
  </tableColumns>
  <tableStyleInfo name="TableStyleLight9"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7000000}" name="Tabla55" displayName="Tabla55" ref="BD1:BD4" totalsRowShown="0">
  <autoFilter ref="BD1:BD4" xr:uid="{00000000-0009-0000-0100-000037000000}"/>
  <sortState xmlns:xlrd2="http://schemas.microsoft.com/office/spreadsheetml/2017/richdata2" ref="BD2:BD4">
    <sortCondition ref="BD2:BD4"/>
  </sortState>
  <tableColumns count="1">
    <tableColumn id="1" xr3:uid="{00000000-0010-0000-3700-000001000000}" name="San_Pablo"/>
  </tableColumns>
  <tableStyleInfo name="TableStyleLight9"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8000000}" name="Tabla56" displayName="Tabla56" ref="BE1:BE3" totalsRowShown="0">
  <autoFilter ref="BE1:BE3" xr:uid="{00000000-0009-0000-0100-000038000000}"/>
  <sortState xmlns:xlrd2="http://schemas.microsoft.com/office/spreadsheetml/2017/richdata2" ref="BE2:BE3">
    <sortCondition ref="BE2:BE3"/>
  </sortState>
  <tableColumns count="1">
    <tableColumn id="1" xr3:uid="{00000000-0010-0000-3800-000001000000}" name="San_Pedro_de_Cartago"/>
  </tableColumns>
  <tableStyleInfo name="TableStyleLight9"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9000000}" name="Tabla57" displayName="Tabla57" ref="BF1:BF6" totalsRowShown="0">
  <autoFilter ref="BF1:BF6" xr:uid="{00000000-0009-0000-0100-000039000000}"/>
  <sortState xmlns:xlrd2="http://schemas.microsoft.com/office/spreadsheetml/2017/richdata2" ref="BF2:BF6">
    <sortCondition ref="BF2:BF6"/>
  </sortState>
  <tableColumns count="1">
    <tableColumn id="1" xr3:uid="{00000000-0010-0000-3900-000001000000}" name="Sandoná"/>
  </tableColumns>
  <tableStyleInfo name="TableStyleLight9"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A000000}" name="Tabla58" displayName="Tabla58" ref="BG1:BG4" totalsRowShown="0">
  <autoFilter ref="BG1:BG4" xr:uid="{00000000-0009-0000-0100-00003A000000}"/>
  <tableColumns count="1">
    <tableColumn id="1" xr3:uid="{00000000-0010-0000-3A00-000001000000}" name="Santa_Bárbara"/>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a5" displayName="Tabla5" ref="F1:F3" totalsRowShown="0">
  <autoFilter ref="F1:F3" xr:uid="{00000000-0009-0000-0100-000005000000}"/>
  <sortState xmlns:xlrd2="http://schemas.microsoft.com/office/spreadsheetml/2017/richdata2" ref="F2:F3">
    <sortCondition ref="F2:F3"/>
  </sortState>
  <tableColumns count="1">
    <tableColumn id="1" xr3:uid="{00000000-0010-0000-0500-000001000000}" name="Aldana"/>
  </tableColumns>
  <tableStyleInfo name="TableStyleLight9"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3B000000}" name="Tabla59" displayName="Tabla59" ref="BH1:BH3" totalsRowShown="0">
  <autoFilter ref="BH1:BH3" xr:uid="{00000000-0009-0000-0100-00003B000000}"/>
  <sortState xmlns:xlrd2="http://schemas.microsoft.com/office/spreadsheetml/2017/richdata2" ref="BH2:BH3">
    <sortCondition ref="BH2:BH3"/>
  </sortState>
  <tableColumns count="1">
    <tableColumn id="1" xr3:uid="{00000000-0010-0000-3B00-000001000000}" name="Santacruz"/>
  </tableColumns>
  <tableStyleInfo name="TableStyleLight9"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3C000000}" name="Tabla60" displayName="Tabla60" ref="BI1:BI4" totalsRowShown="0">
  <autoFilter ref="BI1:BI4" xr:uid="{00000000-0009-0000-0100-00003C000000}"/>
  <sortState xmlns:xlrd2="http://schemas.microsoft.com/office/spreadsheetml/2017/richdata2" ref="BI2:BI4">
    <sortCondition ref="BI2:BI4"/>
  </sortState>
  <tableColumns count="1">
    <tableColumn id="1" xr3:uid="{00000000-0010-0000-3C00-000001000000}" name="Sapuyes"/>
  </tableColumns>
  <tableStyleInfo name="TableStyleLight9"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3D000000}" name="Tabla61" displayName="Tabla61" ref="BJ1:BJ8" totalsRowShown="0">
  <autoFilter ref="BJ1:BJ8" xr:uid="{00000000-0009-0000-0100-00003D000000}"/>
  <sortState xmlns:xlrd2="http://schemas.microsoft.com/office/spreadsheetml/2017/richdata2" ref="BJ2:BJ8">
    <sortCondition ref="BJ2:BJ8"/>
  </sortState>
  <tableColumns count="1">
    <tableColumn id="1" xr3:uid="{00000000-0010-0000-3D00-000001000000}" name="Taminango"/>
  </tableColumns>
  <tableStyleInfo name="TableStyleLight9"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3E000000}" name="Tabla62" displayName="Tabla62" ref="BK1:BK5" totalsRowShown="0">
  <autoFilter ref="BK1:BK5" xr:uid="{00000000-0009-0000-0100-00003E000000}"/>
  <sortState xmlns:xlrd2="http://schemas.microsoft.com/office/spreadsheetml/2017/richdata2" ref="BK2:BK5">
    <sortCondition ref="BK2:BK5"/>
  </sortState>
  <tableColumns count="1">
    <tableColumn id="1" xr3:uid="{00000000-0010-0000-3E00-000001000000}" name="Tangua"/>
  </tableColumns>
  <tableStyleInfo name="TableStyleLight9"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F000000}" name="Tabla63" displayName="Tabla63" ref="BL1:BL11" totalsRowShown="0">
  <autoFilter ref="BL1:BL11" xr:uid="{00000000-0009-0000-0100-00003F000000}"/>
  <sortState xmlns:xlrd2="http://schemas.microsoft.com/office/spreadsheetml/2017/richdata2" ref="BL2:BL11">
    <sortCondition ref="BL2:BL11"/>
  </sortState>
  <tableColumns count="1">
    <tableColumn id="1" xr3:uid="{00000000-0010-0000-3F00-000001000000}" name="Túquerres"/>
  </tableColumns>
  <tableStyleInfo name="TableStyleLight9"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40000000}" name="Tabla64" displayName="Tabla64" ref="BM1:BM4" totalsRowShown="0">
  <autoFilter ref="BM1:BM4" xr:uid="{00000000-0009-0000-0100-000040000000}"/>
  <sortState xmlns:xlrd2="http://schemas.microsoft.com/office/spreadsheetml/2017/richdata2" ref="BM2:BM4">
    <sortCondition ref="BM2:BM4"/>
  </sortState>
  <tableColumns count="1">
    <tableColumn id="1" xr3:uid="{00000000-0010-0000-4000-000001000000}" name="Yacuanquer"/>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6000000}" name="Tabla6" displayName="Tabla6" ref="G1:G7" totalsRowShown="0">
  <autoFilter ref="G1:G7" xr:uid="{00000000-0009-0000-0100-000006000000}"/>
  <sortState xmlns:xlrd2="http://schemas.microsoft.com/office/spreadsheetml/2017/richdata2" ref="G2:G7">
    <sortCondition ref="G2:G7"/>
  </sortState>
  <tableColumns count="1">
    <tableColumn id="1" xr3:uid="{00000000-0010-0000-0600-000001000000}" name="Ancuya"/>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7000000}" name="Tabla7" displayName="Tabla7" ref="H1:H4" totalsRowShown="0">
  <autoFilter ref="H1:H4" xr:uid="{00000000-0009-0000-0100-000007000000}"/>
  <sortState xmlns:xlrd2="http://schemas.microsoft.com/office/spreadsheetml/2017/richdata2" ref="H2:H4">
    <sortCondition ref="H2:H4"/>
  </sortState>
  <tableColumns count="1">
    <tableColumn id="1" xr3:uid="{00000000-0010-0000-0700-000001000000}" name="Arboleda"/>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8000000}" name="Tabla8" displayName="Tabla8" ref="I1:I10" totalsRowShown="0">
  <autoFilter ref="I1:I10" xr:uid="{00000000-0009-0000-0100-000008000000}"/>
  <sortState xmlns:xlrd2="http://schemas.microsoft.com/office/spreadsheetml/2017/richdata2" ref="I2:I10">
    <sortCondition ref="I2:I10"/>
  </sortState>
  <tableColumns count="1">
    <tableColumn id="1" xr3:uid="{00000000-0010-0000-0800-000001000000}" name="Barbacoas"/>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3" Type="http://schemas.openxmlformats.org/officeDocument/2006/relationships/table" Target="../tables/table16.xml"/><Relationship Id="rId18" Type="http://schemas.openxmlformats.org/officeDocument/2006/relationships/table" Target="../tables/table21.xml"/><Relationship Id="rId26" Type="http://schemas.openxmlformats.org/officeDocument/2006/relationships/table" Target="../tables/table29.xml"/><Relationship Id="rId39" Type="http://schemas.openxmlformats.org/officeDocument/2006/relationships/table" Target="../tables/table42.xml"/><Relationship Id="rId21" Type="http://schemas.openxmlformats.org/officeDocument/2006/relationships/table" Target="../tables/table24.xml"/><Relationship Id="rId34" Type="http://schemas.openxmlformats.org/officeDocument/2006/relationships/table" Target="../tables/table37.xml"/><Relationship Id="rId42" Type="http://schemas.openxmlformats.org/officeDocument/2006/relationships/table" Target="../tables/table45.xml"/><Relationship Id="rId47" Type="http://schemas.openxmlformats.org/officeDocument/2006/relationships/table" Target="../tables/table50.xml"/><Relationship Id="rId50" Type="http://schemas.openxmlformats.org/officeDocument/2006/relationships/table" Target="../tables/table53.xml"/><Relationship Id="rId55" Type="http://schemas.openxmlformats.org/officeDocument/2006/relationships/table" Target="../tables/table58.xml"/><Relationship Id="rId7" Type="http://schemas.openxmlformats.org/officeDocument/2006/relationships/table" Target="../tables/table10.xml"/><Relationship Id="rId2" Type="http://schemas.openxmlformats.org/officeDocument/2006/relationships/table" Target="../tables/table5.xml"/><Relationship Id="rId16" Type="http://schemas.openxmlformats.org/officeDocument/2006/relationships/table" Target="../tables/table19.xml"/><Relationship Id="rId29" Type="http://schemas.openxmlformats.org/officeDocument/2006/relationships/table" Target="../tables/table32.xml"/><Relationship Id="rId11" Type="http://schemas.openxmlformats.org/officeDocument/2006/relationships/table" Target="../tables/table14.xml"/><Relationship Id="rId24" Type="http://schemas.openxmlformats.org/officeDocument/2006/relationships/table" Target="../tables/table27.xml"/><Relationship Id="rId32" Type="http://schemas.openxmlformats.org/officeDocument/2006/relationships/table" Target="../tables/table35.xml"/><Relationship Id="rId37" Type="http://schemas.openxmlformats.org/officeDocument/2006/relationships/table" Target="../tables/table40.xml"/><Relationship Id="rId40" Type="http://schemas.openxmlformats.org/officeDocument/2006/relationships/table" Target="../tables/table43.xml"/><Relationship Id="rId45" Type="http://schemas.openxmlformats.org/officeDocument/2006/relationships/table" Target="../tables/table48.xml"/><Relationship Id="rId53" Type="http://schemas.openxmlformats.org/officeDocument/2006/relationships/table" Target="../tables/table56.xml"/><Relationship Id="rId58" Type="http://schemas.openxmlformats.org/officeDocument/2006/relationships/table" Target="../tables/table61.xml"/><Relationship Id="rId5" Type="http://schemas.openxmlformats.org/officeDocument/2006/relationships/table" Target="../tables/table8.xml"/><Relationship Id="rId61" Type="http://schemas.openxmlformats.org/officeDocument/2006/relationships/table" Target="../tables/table64.xml"/><Relationship Id="rId19" Type="http://schemas.openxmlformats.org/officeDocument/2006/relationships/table" Target="../tables/table22.xml"/><Relationship Id="rId14" Type="http://schemas.openxmlformats.org/officeDocument/2006/relationships/table" Target="../tables/table17.xml"/><Relationship Id="rId22" Type="http://schemas.openxmlformats.org/officeDocument/2006/relationships/table" Target="../tables/table25.xml"/><Relationship Id="rId27" Type="http://schemas.openxmlformats.org/officeDocument/2006/relationships/table" Target="../tables/table30.xml"/><Relationship Id="rId30" Type="http://schemas.openxmlformats.org/officeDocument/2006/relationships/table" Target="../tables/table33.xml"/><Relationship Id="rId35" Type="http://schemas.openxmlformats.org/officeDocument/2006/relationships/table" Target="../tables/table38.xml"/><Relationship Id="rId43" Type="http://schemas.openxmlformats.org/officeDocument/2006/relationships/table" Target="../tables/table46.xml"/><Relationship Id="rId48" Type="http://schemas.openxmlformats.org/officeDocument/2006/relationships/table" Target="../tables/table51.xml"/><Relationship Id="rId56" Type="http://schemas.openxmlformats.org/officeDocument/2006/relationships/table" Target="../tables/table59.xml"/><Relationship Id="rId8" Type="http://schemas.openxmlformats.org/officeDocument/2006/relationships/table" Target="../tables/table11.xml"/><Relationship Id="rId51" Type="http://schemas.openxmlformats.org/officeDocument/2006/relationships/table" Target="../tables/table54.xml"/><Relationship Id="rId3" Type="http://schemas.openxmlformats.org/officeDocument/2006/relationships/table" Target="../tables/table6.xml"/><Relationship Id="rId12" Type="http://schemas.openxmlformats.org/officeDocument/2006/relationships/table" Target="../tables/table15.xml"/><Relationship Id="rId17" Type="http://schemas.openxmlformats.org/officeDocument/2006/relationships/table" Target="../tables/table20.xml"/><Relationship Id="rId25" Type="http://schemas.openxmlformats.org/officeDocument/2006/relationships/table" Target="../tables/table28.xml"/><Relationship Id="rId33" Type="http://schemas.openxmlformats.org/officeDocument/2006/relationships/table" Target="../tables/table36.xml"/><Relationship Id="rId38" Type="http://schemas.openxmlformats.org/officeDocument/2006/relationships/table" Target="../tables/table41.xml"/><Relationship Id="rId46" Type="http://schemas.openxmlformats.org/officeDocument/2006/relationships/table" Target="../tables/table49.xml"/><Relationship Id="rId59" Type="http://schemas.openxmlformats.org/officeDocument/2006/relationships/table" Target="../tables/table62.xml"/><Relationship Id="rId20" Type="http://schemas.openxmlformats.org/officeDocument/2006/relationships/table" Target="../tables/table23.xml"/><Relationship Id="rId41" Type="http://schemas.openxmlformats.org/officeDocument/2006/relationships/table" Target="../tables/table44.xml"/><Relationship Id="rId54" Type="http://schemas.openxmlformats.org/officeDocument/2006/relationships/table" Target="../tables/table57.xml"/><Relationship Id="rId62" Type="http://schemas.openxmlformats.org/officeDocument/2006/relationships/table" Target="../tables/table65.xml"/><Relationship Id="rId1" Type="http://schemas.openxmlformats.org/officeDocument/2006/relationships/table" Target="../tables/table4.xml"/><Relationship Id="rId6" Type="http://schemas.openxmlformats.org/officeDocument/2006/relationships/table" Target="../tables/table9.xml"/><Relationship Id="rId15" Type="http://schemas.openxmlformats.org/officeDocument/2006/relationships/table" Target="../tables/table18.xml"/><Relationship Id="rId23" Type="http://schemas.openxmlformats.org/officeDocument/2006/relationships/table" Target="../tables/table26.xml"/><Relationship Id="rId28" Type="http://schemas.openxmlformats.org/officeDocument/2006/relationships/table" Target="../tables/table31.xml"/><Relationship Id="rId36" Type="http://schemas.openxmlformats.org/officeDocument/2006/relationships/table" Target="../tables/table39.xml"/><Relationship Id="rId49" Type="http://schemas.openxmlformats.org/officeDocument/2006/relationships/table" Target="../tables/table52.xml"/><Relationship Id="rId57" Type="http://schemas.openxmlformats.org/officeDocument/2006/relationships/table" Target="../tables/table60.xml"/><Relationship Id="rId10" Type="http://schemas.openxmlformats.org/officeDocument/2006/relationships/table" Target="../tables/table13.xml"/><Relationship Id="rId31" Type="http://schemas.openxmlformats.org/officeDocument/2006/relationships/table" Target="../tables/table34.xml"/><Relationship Id="rId44" Type="http://schemas.openxmlformats.org/officeDocument/2006/relationships/table" Target="../tables/table47.xml"/><Relationship Id="rId52" Type="http://schemas.openxmlformats.org/officeDocument/2006/relationships/table" Target="../tables/table55.xml"/><Relationship Id="rId60" Type="http://schemas.openxmlformats.org/officeDocument/2006/relationships/table" Target="../tables/table6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5"/>
  <sheetViews>
    <sheetView tabSelected="1" zoomScaleNormal="100" workbookViewId="0">
      <selection activeCell="B7" sqref="B7"/>
    </sheetView>
  </sheetViews>
  <sheetFormatPr defaultColWidth="0" defaultRowHeight="15" zeroHeight="1"/>
  <cols>
    <col min="1" max="1" width="27.7109375" style="2" customWidth="1"/>
    <col min="2" max="2" width="21.28515625" style="2" customWidth="1"/>
    <col min="3" max="3" width="11.42578125" style="2" customWidth="1"/>
    <col min="4" max="4" width="12.140625" style="2" customWidth="1"/>
    <col min="5" max="5" width="12.28515625" style="2" customWidth="1"/>
    <col min="6" max="6" width="12.7109375" style="2" customWidth="1"/>
    <col min="7" max="7" width="27.7109375" style="2" customWidth="1"/>
    <col min="8" max="8" width="11" style="2" customWidth="1"/>
    <col min="9" max="9" width="12.85546875" style="2" customWidth="1"/>
    <col min="10" max="10" width="3" style="2" customWidth="1"/>
    <col min="11" max="19" width="0" style="2" hidden="1" customWidth="1"/>
    <col min="20" max="16384" width="11.42578125" style="2" hidden="1"/>
  </cols>
  <sheetData>
    <row r="1" spans="1:19" s="1" customFormat="1" ht="15" customHeight="1">
      <c r="A1" s="78"/>
      <c r="B1" s="79"/>
      <c r="C1" s="192" t="s">
        <v>0</v>
      </c>
      <c r="D1" s="193"/>
      <c r="E1" s="193"/>
      <c r="F1" s="193"/>
      <c r="G1" s="194"/>
      <c r="H1" s="58" t="s">
        <v>1</v>
      </c>
      <c r="I1" s="3" t="s">
        <v>2</v>
      </c>
      <c r="J1" s="56"/>
      <c r="K1" s="56"/>
      <c r="L1" s="56"/>
      <c r="M1" s="56"/>
      <c r="N1" s="56"/>
      <c r="O1" s="56"/>
      <c r="P1" s="56"/>
      <c r="Q1" s="56"/>
      <c r="R1" s="56"/>
      <c r="S1" s="56"/>
    </row>
    <row r="2" spans="1:19" s="1" customFormat="1" ht="15" customHeight="1">
      <c r="A2" s="80"/>
      <c r="C2" s="195"/>
      <c r="D2" s="196"/>
      <c r="E2" s="196"/>
      <c r="F2" s="196"/>
      <c r="G2" s="197"/>
      <c r="H2" s="59" t="s">
        <v>3</v>
      </c>
      <c r="I2" s="4" t="s">
        <v>4</v>
      </c>
      <c r="J2" s="56"/>
      <c r="K2" s="56"/>
      <c r="L2" s="56"/>
      <c r="M2" s="56"/>
      <c r="N2" s="56"/>
      <c r="O2" s="56"/>
      <c r="P2" s="56"/>
      <c r="Q2" s="56"/>
      <c r="R2" s="56"/>
      <c r="S2" s="56"/>
    </row>
    <row r="3" spans="1:19" s="1" customFormat="1" ht="15" customHeight="1">
      <c r="A3" s="80"/>
      <c r="C3" s="183" t="s">
        <v>5</v>
      </c>
      <c r="D3" s="184"/>
      <c r="E3" s="184"/>
      <c r="F3" s="184"/>
      <c r="G3" s="185"/>
      <c r="H3" s="59" t="s">
        <v>6</v>
      </c>
      <c r="I3" s="5" t="s">
        <v>7</v>
      </c>
      <c r="J3" s="56"/>
      <c r="K3" s="56"/>
      <c r="L3" s="56"/>
      <c r="M3" s="56"/>
      <c r="N3" s="56"/>
      <c r="O3" s="56"/>
      <c r="P3" s="56"/>
      <c r="Q3" s="56"/>
      <c r="R3" s="56"/>
      <c r="S3" s="56"/>
    </row>
    <row r="4" spans="1:19" s="1" customFormat="1" ht="15.75" customHeight="1" thickBot="1">
      <c r="A4" s="81"/>
      <c r="B4" s="82"/>
      <c r="C4" s="186"/>
      <c r="D4" s="187"/>
      <c r="E4" s="187"/>
      <c r="F4" s="187"/>
      <c r="G4" s="188"/>
      <c r="H4" s="60" t="s">
        <v>8</v>
      </c>
      <c r="I4" s="57">
        <v>43853</v>
      </c>
      <c r="J4" s="56"/>
      <c r="K4" s="56"/>
      <c r="L4" s="56"/>
      <c r="M4" s="56"/>
      <c r="N4" s="56"/>
      <c r="O4" s="56"/>
      <c r="P4" s="56"/>
      <c r="Q4" s="56"/>
      <c r="R4" s="56"/>
      <c r="S4" s="56"/>
    </row>
    <row r="5" spans="1:19">
      <c r="A5" s="83"/>
      <c r="B5" s="1"/>
      <c r="C5" s="1"/>
      <c r="D5" s="1"/>
      <c r="E5" s="1"/>
      <c r="F5" s="1"/>
      <c r="G5" s="1"/>
      <c r="H5" s="1"/>
      <c r="I5" s="1"/>
    </row>
    <row r="6" spans="1:19" ht="15" customHeight="1">
      <c r="A6" s="84"/>
      <c r="B6" s="85" t="s">
        <v>9</v>
      </c>
      <c r="C6" s="86"/>
      <c r="D6" s="86"/>
      <c r="E6" s="86"/>
      <c r="F6" s="198"/>
      <c r="G6" s="198"/>
      <c r="H6" s="87"/>
      <c r="I6" s="1"/>
    </row>
    <row r="7" spans="1:19" ht="15" customHeight="1">
      <c r="A7" s="88" t="s">
        <v>10</v>
      </c>
      <c r="B7" s="75">
        <v>2024</v>
      </c>
      <c r="C7" s="1"/>
      <c r="D7" s="1"/>
      <c r="E7" s="1"/>
      <c r="F7" s="47"/>
      <c r="G7" s="89" t="s">
        <v>11</v>
      </c>
      <c r="H7" s="182" t="s">
        <v>12</v>
      </c>
      <c r="I7" s="182"/>
    </row>
    <row r="8" spans="1:19">
      <c r="A8" s="88" t="s">
        <v>13</v>
      </c>
      <c r="B8" s="134"/>
      <c r="C8" s="135"/>
      <c r="D8" s="135"/>
      <c r="E8" s="136"/>
      <c r="F8" s="90" t="s">
        <v>14</v>
      </c>
      <c r="G8" s="137"/>
      <c r="H8" s="138"/>
      <c r="I8" s="139"/>
    </row>
    <row r="9" spans="1:19">
      <c r="A9" s="88" t="s">
        <v>15</v>
      </c>
      <c r="B9" s="134"/>
      <c r="C9" s="135"/>
      <c r="D9" s="135"/>
      <c r="E9" s="136"/>
      <c r="F9" s="90" t="s">
        <v>16</v>
      </c>
      <c r="G9" s="76"/>
      <c r="H9" s="90" t="s">
        <v>17</v>
      </c>
      <c r="I9" s="77"/>
    </row>
    <row r="10" spans="1:19">
      <c r="A10" s="83"/>
      <c r="B10" s="91"/>
      <c r="C10" s="1"/>
      <c r="D10" s="92"/>
      <c r="E10" s="92"/>
      <c r="F10" s="1"/>
      <c r="G10" s="1"/>
      <c r="H10" s="1"/>
      <c r="I10" s="1"/>
    </row>
    <row r="11" spans="1:19" ht="15.75" thickBot="1">
      <c r="A11" s="91"/>
      <c r="B11" s="91"/>
      <c r="C11" s="91"/>
      <c r="D11" s="92"/>
      <c r="E11" s="92"/>
      <c r="F11" s="1"/>
      <c r="G11" s="1"/>
      <c r="H11" s="1"/>
      <c r="I11" s="1"/>
    </row>
    <row r="12" spans="1:19" ht="15" customHeight="1">
      <c r="A12" s="199" t="s">
        <v>18</v>
      </c>
      <c r="B12" s="200"/>
      <c r="C12" s="200"/>
      <c r="D12" s="200"/>
      <c r="E12" s="200"/>
      <c r="F12" s="200"/>
      <c r="G12" s="200"/>
      <c r="H12" s="200"/>
      <c r="I12" s="201"/>
    </row>
    <row r="13" spans="1:19" ht="15.75" customHeight="1" thickBot="1">
      <c r="A13" s="202"/>
      <c r="B13" s="203"/>
      <c r="C13" s="203"/>
      <c r="D13" s="203"/>
      <c r="E13" s="203"/>
      <c r="F13" s="203"/>
      <c r="G13" s="203"/>
      <c r="H13" s="203"/>
      <c r="I13" s="204"/>
    </row>
    <row r="14" spans="1:19" ht="24.75" customHeight="1" thickBot="1">
      <c r="A14" s="170" t="s">
        <v>19</v>
      </c>
      <c r="B14" s="171"/>
      <c r="C14" s="171"/>
      <c r="D14" s="171"/>
      <c r="E14" s="171"/>
      <c r="F14" s="171"/>
      <c r="G14" s="171"/>
      <c r="H14" s="171"/>
      <c r="I14" s="172"/>
    </row>
    <row r="15" spans="1:19" ht="31.5" customHeight="1" thickBot="1">
      <c r="A15" s="151" t="s">
        <v>20</v>
      </c>
      <c r="B15" s="151" t="s">
        <v>21</v>
      </c>
      <c r="C15" s="148" t="s">
        <v>22</v>
      </c>
      <c r="D15" s="149"/>
      <c r="E15" s="149"/>
      <c r="F15" s="150"/>
      <c r="G15" s="158" t="s">
        <v>23</v>
      </c>
      <c r="H15" s="159"/>
      <c r="I15" s="160"/>
    </row>
    <row r="16" spans="1:19" ht="19.5" customHeight="1" thickBot="1">
      <c r="A16" s="147"/>
      <c r="B16" s="147"/>
      <c r="C16" s="93" t="s">
        <v>24</v>
      </c>
      <c r="D16" s="93" t="s">
        <v>25</v>
      </c>
      <c r="E16" s="93" t="s">
        <v>26</v>
      </c>
      <c r="F16" s="93" t="s">
        <v>27</v>
      </c>
      <c r="G16" s="161"/>
      <c r="H16" s="162"/>
      <c r="I16" s="163"/>
    </row>
    <row r="17" spans="1:10" ht="48" customHeight="1" thickBot="1">
      <c r="A17" s="143" t="s">
        <v>28</v>
      </c>
      <c r="B17" s="94" t="s">
        <v>29</v>
      </c>
      <c r="C17" s="49"/>
      <c r="D17" s="49"/>
      <c r="E17" s="49"/>
      <c r="F17" s="49"/>
      <c r="G17" s="120"/>
      <c r="H17" s="121"/>
      <c r="I17" s="122"/>
      <c r="J17" s="70"/>
    </row>
    <row r="18" spans="1:10" ht="48" customHeight="1" thickBot="1">
      <c r="A18" s="144"/>
      <c r="B18" s="94" t="s">
        <v>30</v>
      </c>
      <c r="C18" s="49"/>
      <c r="D18" s="49"/>
      <c r="E18" s="49"/>
      <c r="F18" s="49"/>
      <c r="G18" s="120"/>
      <c r="H18" s="121"/>
      <c r="I18" s="122"/>
    </row>
    <row r="19" spans="1:10" ht="48" customHeight="1" thickBot="1">
      <c r="A19" s="144"/>
      <c r="B19" s="94" t="s">
        <v>31</v>
      </c>
      <c r="C19" s="49"/>
      <c r="D19" s="49"/>
      <c r="E19" s="49"/>
      <c r="F19" s="49"/>
      <c r="G19" s="120"/>
      <c r="H19" s="121"/>
      <c r="I19" s="122"/>
    </row>
    <row r="20" spans="1:10" ht="48" customHeight="1" thickBot="1">
      <c r="A20" s="144"/>
      <c r="B20" s="95" t="s">
        <v>32</v>
      </c>
      <c r="C20" s="49"/>
      <c r="D20" s="49"/>
      <c r="E20" s="49"/>
      <c r="F20" s="49"/>
      <c r="G20" s="120"/>
      <c r="H20" s="121"/>
      <c r="I20" s="122"/>
    </row>
    <row r="21" spans="1:10" ht="15.75" thickBot="1">
      <c r="A21" s="145"/>
      <c r="B21" s="96" t="s">
        <v>33</v>
      </c>
      <c r="C21" s="97">
        <f>SUM(C17+C18+C19+C20)</f>
        <v>0</v>
      </c>
      <c r="D21" s="97">
        <f t="shared" ref="D21:F21" si="0">SUM(D17+D18+D19+D20)</f>
        <v>0</v>
      </c>
      <c r="E21" s="97">
        <f t="shared" si="0"/>
        <v>0</v>
      </c>
      <c r="F21" s="97">
        <f t="shared" si="0"/>
        <v>0</v>
      </c>
      <c r="G21" s="167"/>
      <c r="H21" s="168"/>
      <c r="I21" s="169"/>
    </row>
    <row r="22" spans="1:10" ht="48" customHeight="1" thickBot="1">
      <c r="A22" s="143" t="s">
        <v>34</v>
      </c>
      <c r="B22" s="94" t="s">
        <v>35</v>
      </c>
      <c r="C22" s="49"/>
      <c r="D22" s="49"/>
      <c r="E22" s="49"/>
      <c r="F22" s="49"/>
      <c r="G22" s="120"/>
      <c r="H22" s="121"/>
      <c r="I22" s="122"/>
    </row>
    <row r="23" spans="1:10" ht="48" customHeight="1" thickBot="1">
      <c r="A23" s="144"/>
      <c r="B23" s="95" t="s">
        <v>36</v>
      </c>
      <c r="C23" s="49"/>
      <c r="D23" s="49"/>
      <c r="E23" s="49"/>
      <c r="F23" s="49"/>
      <c r="G23" s="120"/>
      <c r="H23" s="121"/>
      <c r="I23" s="122"/>
    </row>
    <row r="24" spans="1:10" ht="48" customHeight="1" thickBot="1">
      <c r="A24" s="144"/>
      <c r="B24" s="95" t="s">
        <v>37</v>
      </c>
      <c r="C24" s="49"/>
      <c r="D24" s="49"/>
      <c r="E24" s="49"/>
      <c r="F24" s="49"/>
      <c r="G24" s="120"/>
      <c r="H24" s="121"/>
      <c r="I24" s="122"/>
    </row>
    <row r="25" spans="1:10" ht="48" customHeight="1" thickBot="1">
      <c r="A25" s="144"/>
      <c r="B25" s="95" t="s">
        <v>38</v>
      </c>
      <c r="C25" s="49"/>
      <c r="D25" s="49"/>
      <c r="E25" s="49"/>
      <c r="F25" s="49"/>
      <c r="G25" s="120"/>
      <c r="H25" s="121"/>
      <c r="I25" s="122"/>
    </row>
    <row r="26" spans="1:10" ht="48" customHeight="1" thickBot="1">
      <c r="A26" s="144"/>
      <c r="B26" s="95" t="s">
        <v>39</v>
      </c>
      <c r="C26" s="49"/>
      <c r="D26" s="49"/>
      <c r="E26" s="49"/>
      <c r="F26" s="49"/>
      <c r="G26" s="120"/>
      <c r="H26" s="121"/>
      <c r="I26" s="122"/>
    </row>
    <row r="27" spans="1:10" ht="15.75" thickBot="1">
      <c r="A27" s="144"/>
      <c r="B27" s="98" t="s">
        <v>33</v>
      </c>
      <c r="C27" s="71">
        <f>SUM(C22:C26)</f>
        <v>0</v>
      </c>
      <c r="D27" s="71">
        <f t="shared" ref="D27:F27" si="1">SUM(D22:D26)</f>
        <v>0</v>
      </c>
      <c r="E27" s="71">
        <f t="shared" si="1"/>
        <v>0</v>
      </c>
      <c r="F27" s="71">
        <f t="shared" si="1"/>
        <v>0</v>
      </c>
      <c r="G27" s="164"/>
      <c r="H27" s="165"/>
      <c r="I27" s="166"/>
    </row>
    <row r="28" spans="1:10" ht="48" customHeight="1" thickBot="1">
      <c r="A28" s="143" t="s">
        <v>40</v>
      </c>
      <c r="B28" s="99" t="s">
        <v>41</v>
      </c>
      <c r="C28" s="50"/>
      <c r="D28" s="50"/>
      <c r="E28" s="50"/>
      <c r="F28" s="50"/>
      <c r="G28" s="120"/>
      <c r="H28" s="121"/>
      <c r="I28" s="122"/>
    </row>
    <row r="29" spans="1:10" ht="48" customHeight="1" thickBot="1">
      <c r="A29" s="144"/>
      <c r="B29" s="100" t="s">
        <v>42</v>
      </c>
      <c r="C29" s="51"/>
      <c r="D29" s="51"/>
      <c r="E29" s="51"/>
      <c r="F29" s="51"/>
      <c r="G29" s="120"/>
      <c r="H29" s="121"/>
      <c r="I29" s="122"/>
    </row>
    <row r="30" spans="1:10" ht="48" customHeight="1" thickBot="1">
      <c r="A30" s="144"/>
      <c r="B30" s="94" t="s">
        <v>43</v>
      </c>
      <c r="C30" s="49"/>
      <c r="D30" s="49"/>
      <c r="E30" s="49"/>
      <c r="F30" s="49"/>
      <c r="G30" s="120"/>
      <c r="H30" s="121"/>
      <c r="I30" s="122"/>
    </row>
    <row r="31" spans="1:10" ht="48" customHeight="1" thickBot="1">
      <c r="A31" s="144"/>
      <c r="B31" s="101" t="s">
        <v>44</v>
      </c>
      <c r="C31" s="50"/>
      <c r="D31" s="50"/>
      <c r="E31" s="50"/>
      <c r="F31" s="50"/>
      <c r="G31" s="120"/>
      <c r="H31" s="121"/>
      <c r="I31" s="122"/>
    </row>
    <row r="32" spans="1:10" ht="48" customHeight="1" thickBot="1">
      <c r="A32" s="144"/>
      <c r="B32" s="99" t="s">
        <v>45</v>
      </c>
      <c r="C32" s="50"/>
      <c r="D32" s="50"/>
      <c r="E32" s="50"/>
      <c r="F32" s="50"/>
      <c r="G32" s="120"/>
      <c r="H32" s="121"/>
      <c r="I32" s="122"/>
    </row>
    <row r="33" spans="1:9" ht="48" customHeight="1" thickBot="1">
      <c r="A33" s="144"/>
      <c r="B33" s="101" t="s">
        <v>46</v>
      </c>
      <c r="C33" s="50"/>
      <c r="D33" s="50"/>
      <c r="E33" s="50"/>
      <c r="F33" s="50"/>
      <c r="G33" s="120"/>
      <c r="H33" s="121"/>
      <c r="I33" s="122"/>
    </row>
    <row r="34" spans="1:9" ht="48" customHeight="1" thickBot="1">
      <c r="A34" s="144"/>
      <c r="B34" s="101" t="s">
        <v>47</v>
      </c>
      <c r="C34" s="50"/>
      <c r="D34" s="50"/>
      <c r="E34" s="50"/>
      <c r="F34" s="50"/>
      <c r="G34" s="120"/>
      <c r="H34" s="121"/>
      <c r="I34" s="122"/>
    </row>
    <row r="35" spans="1:9" ht="48" customHeight="1" thickBot="1">
      <c r="A35" s="144"/>
      <c r="B35" s="101" t="s">
        <v>48</v>
      </c>
      <c r="C35" s="50"/>
      <c r="D35" s="50"/>
      <c r="E35" s="50"/>
      <c r="F35" s="50"/>
      <c r="G35" s="120"/>
      <c r="H35" s="121"/>
      <c r="I35" s="122"/>
    </row>
    <row r="36" spans="1:9" ht="15.75" thickBot="1">
      <c r="A36" s="144"/>
      <c r="B36" s="98" t="s">
        <v>33</v>
      </c>
      <c r="C36" s="71">
        <f>SUM(C28+C29+C30+C31+C32+C33+C34+C35)</f>
        <v>0</v>
      </c>
      <c r="D36" s="71">
        <f>SUM(D28+D29+D30+D31+D32+D33+D34+D35)</f>
        <v>0</v>
      </c>
      <c r="E36" s="71">
        <f>SUM(E28+E29+E30+E31+E32+E33+E34+E35)</f>
        <v>0</v>
      </c>
      <c r="F36" s="71">
        <f>SUM(F28+F29+F30+F31+F32+F33+F34+F35)</f>
        <v>0</v>
      </c>
      <c r="G36" s="164"/>
      <c r="H36" s="165"/>
      <c r="I36" s="166"/>
    </row>
    <row r="37" spans="1:9" ht="48" customHeight="1" thickBot="1">
      <c r="A37" s="143" t="s">
        <v>49</v>
      </c>
      <c r="B37" s="101" t="s">
        <v>50</v>
      </c>
      <c r="C37" s="50"/>
      <c r="D37" s="50"/>
      <c r="E37" s="50"/>
      <c r="F37" s="50"/>
      <c r="G37" s="120"/>
      <c r="H37" s="121"/>
      <c r="I37" s="122"/>
    </row>
    <row r="38" spans="1:9" ht="48" customHeight="1" thickBot="1">
      <c r="A38" s="144"/>
      <c r="B38" s="101" t="s">
        <v>51</v>
      </c>
      <c r="C38" s="50"/>
      <c r="D38" s="50"/>
      <c r="E38" s="50"/>
      <c r="F38" s="50"/>
      <c r="G38" s="120"/>
      <c r="H38" s="121"/>
      <c r="I38" s="122"/>
    </row>
    <row r="39" spans="1:9" ht="48" customHeight="1" thickBot="1">
      <c r="A39" s="144"/>
      <c r="B39" s="101" t="s">
        <v>52</v>
      </c>
      <c r="C39" s="50"/>
      <c r="D39" s="50"/>
      <c r="E39" s="50"/>
      <c r="F39" s="50"/>
      <c r="G39" s="120"/>
      <c r="H39" s="121"/>
      <c r="I39" s="122"/>
    </row>
    <row r="40" spans="1:9" ht="48" customHeight="1" thickBot="1">
      <c r="A40" s="144"/>
      <c r="B40" s="102" t="s">
        <v>53</v>
      </c>
      <c r="C40" s="51"/>
      <c r="D40" s="51"/>
      <c r="E40" s="51"/>
      <c r="F40" s="51"/>
      <c r="G40" s="120"/>
      <c r="H40" s="121"/>
      <c r="I40" s="122"/>
    </row>
    <row r="41" spans="1:9" ht="15.75" thickBot="1">
      <c r="A41" s="145"/>
      <c r="B41" s="96" t="s">
        <v>33</v>
      </c>
      <c r="C41" s="103">
        <f>SUM(C37+C38+C39+C40)</f>
        <v>0</v>
      </c>
      <c r="D41" s="103">
        <f t="shared" ref="D41:F41" si="2">SUM(D37+D38+D39+D40)</f>
        <v>0</v>
      </c>
      <c r="E41" s="103">
        <f t="shared" si="2"/>
        <v>0</v>
      </c>
      <c r="F41" s="103">
        <f t="shared" si="2"/>
        <v>0</v>
      </c>
      <c r="G41" s="155"/>
      <c r="H41" s="156"/>
      <c r="I41" s="157"/>
    </row>
    <row r="42" spans="1:9" ht="48" customHeight="1" thickBot="1">
      <c r="A42" s="143" t="s">
        <v>54</v>
      </c>
      <c r="B42" s="94" t="s">
        <v>55</v>
      </c>
      <c r="C42" s="49"/>
      <c r="D42" s="49"/>
      <c r="E42" s="49"/>
      <c r="F42" s="49"/>
      <c r="G42" s="120"/>
      <c r="H42" s="121"/>
      <c r="I42" s="122"/>
    </row>
    <row r="43" spans="1:9" ht="48" customHeight="1" thickBot="1">
      <c r="A43" s="144"/>
      <c r="B43" s="94" t="s">
        <v>56</v>
      </c>
      <c r="C43" s="49"/>
      <c r="D43" s="49"/>
      <c r="E43" s="49"/>
      <c r="F43" s="49"/>
      <c r="G43" s="120"/>
      <c r="H43" s="121"/>
      <c r="I43" s="122"/>
    </row>
    <row r="44" spans="1:9" ht="48" customHeight="1" thickBot="1">
      <c r="A44" s="144"/>
      <c r="B44" s="94" t="s">
        <v>57</v>
      </c>
      <c r="C44" s="49"/>
      <c r="D44" s="49"/>
      <c r="E44" s="49"/>
      <c r="F44" s="49"/>
      <c r="G44" s="120"/>
      <c r="H44" s="121"/>
      <c r="I44" s="122"/>
    </row>
    <row r="45" spans="1:9" ht="48" customHeight="1" thickBot="1">
      <c r="A45" s="144"/>
      <c r="B45" s="94" t="s">
        <v>58</v>
      </c>
      <c r="C45" s="49"/>
      <c r="D45" s="49"/>
      <c r="E45" s="49"/>
      <c r="F45" s="49"/>
      <c r="G45" s="120"/>
      <c r="H45" s="121"/>
      <c r="I45" s="122"/>
    </row>
    <row r="46" spans="1:9" ht="48" customHeight="1" thickBot="1">
      <c r="A46" s="144"/>
      <c r="B46" s="94" t="s">
        <v>59</v>
      </c>
      <c r="C46" s="49"/>
      <c r="D46" s="49"/>
      <c r="E46" s="49"/>
      <c r="F46" s="49"/>
      <c r="G46" s="120"/>
      <c r="H46" s="121"/>
      <c r="I46" s="122"/>
    </row>
    <row r="47" spans="1:9" ht="48" customHeight="1" thickBot="1">
      <c r="A47" s="144"/>
      <c r="B47" s="94" t="s">
        <v>60</v>
      </c>
      <c r="C47" s="49"/>
      <c r="D47" s="49"/>
      <c r="E47" s="49"/>
      <c r="F47" s="49"/>
      <c r="G47" s="120"/>
      <c r="H47" s="121"/>
      <c r="I47" s="122"/>
    </row>
    <row r="48" spans="1:9" ht="48" customHeight="1" thickBot="1">
      <c r="A48" s="144"/>
      <c r="B48" s="94" t="s">
        <v>61</v>
      </c>
      <c r="C48" s="49"/>
      <c r="D48" s="49"/>
      <c r="E48" s="49"/>
      <c r="F48" s="49"/>
      <c r="G48" s="120"/>
      <c r="H48" s="121"/>
      <c r="I48" s="122"/>
    </row>
    <row r="49" spans="1:9" ht="48" customHeight="1" thickBot="1">
      <c r="A49" s="144"/>
      <c r="B49" s="94" t="s">
        <v>62</v>
      </c>
      <c r="C49" s="49"/>
      <c r="D49" s="49"/>
      <c r="E49" s="49"/>
      <c r="F49" s="49"/>
      <c r="G49" s="120"/>
      <c r="H49" s="121"/>
      <c r="I49" s="122"/>
    </row>
    <row r="50" spans="1:9" ht="48" customHeight="1" thickBot="1">
      <c r="A50" s="144"/>
      <c r="B50" s="94" t="s">
        <v>63</v>
      </c>
      <c r="C50" s="49"/>
      <c r="D50" s="49"/>
      <c r="E50" s="49"/>
      <c r="F50" s="49"/>
      <c r="G50" s="120"/>
      <c r="H50" s="121"/>
      <c r="I50" s="122"/>
    </row>
    <row r="51" spans="1:9" ht="15.75" thickBot="1">
      <c r="A51" s="145"/>
      <c r="B51" s="96" t="s">
        <v>33</v>
      </c>
      <c r="C51" s="103">
        <f>SUM(C42+C43+C44+C45+C46+C47+C48+C49+C50)</f>
        <v>0</v>
      </c>
      <c r="D51" s="103">
        <f t="shared" ref="D51:F51" si="3">SUM(D42+D43+D44+D45+D46+D47+D48+D49+D50)</f>
        <v>0</v>
      </c>
      <c r="E51" s="103">
        <f t="shared" si="3"/>
        <v>0</v>
      </c>
      <c r="F51" s="103">
        <f t="shared" si="3"/>
        <v>0</v>
      </c>
      <c r="G51" s="155"/>
      <c r="H51" s="156"/>
      <c r="I51" s="157"/>
    </row>
    <row r="52" spans="1:9" ht="48" customHeight="1" thickBot="1">
      <c r="A52" s="144" t="s">
        <v>64</v>
      </c>
      <c r="B52" s="95" t="s">
        <v>65</v>
      </c>
      <c r="C52" s="49"/>
      <c r="D52" s="49"/>
      <c r="E52" s="49"/>
      <c r="F52" s="49"/>
      <c r="G52" s="120"/>
      <c r="H52" s="121"/>
      <c r="I52" s="122"/>
    </row>
    <row r="53" spans="1:9" ht="48" customHeight="1" thickBot="1">
      <c r="A53" s="144"/>
      <c r="B53" s="95" t="s">
        <v>66</v>
      </c>
      <c r="C53" s="49"/>
      <c r="D53" s="49"/>
      <c r="E53" s="49"/>
      <c r="F53" s="49"/>
      <c r="G53" s="120"/>
      <c r="H53" s="121"/>
      <c r="I53" s="122"/>
    </row>
    <row r="54" spans="1:9" ht="48" customHeight="1" thickBot="1">
      <c r="A54" s="144"/>
      <c r="B54" s="95" t="s">
        <v>67</v>
      </c>
      <c r="C54" s="49"/>
      <c r="D54" s="49"/>
      <c r="E54" s="49"/>
      <c r="F54" s="49"/>
      <c r="G54" s="120"/>
      <c r="H54" s="121"/>
      <c r="I54" s="122"/>
    </row>
    <row r="55" spans="1:9" ht="48" customHeight="1" thickBot="1">
      <c r="A55" s="144"/>
      <c r="B55" s="95" t="s">
        <v>68</v>
      </c>
      <c r="C55" s="49"/>
      <c r="D55" s="49"/>
      <c r="E55" s="49"/>
      <c r="F55" s="49"/>
      <c r="G55" s="120"/>
      <c r="H55" s="121"/>
      <c r="I55" s="122"/>
    </row>
    <row r="56" spans="1:9" ht="15.75" thickBot="1">
      <c r="A56" s="145"/>
      <c r="B56" s="96" t="s">
        <v>33</v>
      </c>
      <c r="C56" s="103">
        <f>SUM(C52+C53+C54+C55)</f>
        <v>0</v>
      </c>
      <c r="D56" s="103">
        <f t="shared" ref="D56:F56" si="4">SUM(D52+D53+D54+D55)</f>
        <v>0</v>
      </c>
      <c r="E56" s="103">
        <f t="shared" si="4"/>
        <v>0</v>
      </c>
      <c r="F56" s="103">
        <f t="shared" si="4"/>
        <v>0</v>
      </c>
      <c r="G56" s="155"/>
      <c r="H56" s="156"/>
      <c r="I56" s="157"/>
    </row>
    <row r="57" spans="1:9" ht="15.75" thickBot="1">
      <c r="A57" s="132" t="s">
        <v>69</v>
      </c>
      <c r="B57" s="133"/>
      <c r="C57" s="104">
        <f>SUM(C21+C27+C36+C41+C51+C56)</f>
        <v>0</v>
      </c>
      <c r="D57" s="104">
        <f>SUM(D21+D27+D36+D41+D51+D56)</f>
        <v>0</v>
      </c>
      <c r="E57" s="104">
        <f>SUM(E21+E27+E36+E41+E51+E56)</f>
        <v>0</v>
      </c>
      <c r="F57" s="105">
        <f>SUM(F21+F27+F36+F41+F51+F56)</f>
        <v>0</v>
      </c>
      <c r="G57" s="1"/>
      <c r="H57" s="1"/>
      <c r="I57" s="1"/>
    </row>
    <row r="58" spans="1:9" ht="21.75" customHeight="1" thickBot="1">
      <c r="A58" s="47"/>
      <c r="B58" s="106"/>
      <c r="C58" s="106"/>
      <c r="D58" s="106"/>
      <c r="E58" s="106"/>
      <c r="F58" s="106"/>
      <c r="G58" s="106"/>
      <c r="H58" s="1"/>
      <c r="I58" s="1"/>
    </row>
    <row r="59" spans="1:9" ht="15.75" thickBot="1">
      <c r="A59" s="170" t="s">
        <v>70</v>
      </c>
      <c r="B59" s="171"/>
      <c r="C59" s="171"/>
      <c r="D59" s="171"/>
      <c r="E59" s="171"/>
      <c r="F59" s="171"/>
      <c r="G59" s="171"/>
      <c r="H59" s="171"/>
      <c r="I59" s="172"/>
    </row>
    <row r="60" spans="1:9" ht="27.75" customHeight="1" thickBot="1">
      <c r="A60" s="146" t="s">
        <v>20</v>
      </c>
      <c r="B60" s="146" t="s">
        <v>21</v>
      </c>
      <c r="C60" s="148" t="s">
        <v>22</v>
      </c>
      <c r="D60" s="149"/>
      <c r="E60" s="149"/>
      <c r="F60" s="150"/>
      <c r="G60" s="158" t="s">
        <v>23</v>
      </c>
      <c r="H60" s="159"/>
      <c r="I60" s="160"/>
    </row>
    <row r="61" spans="1:9" ht="15.75" thickBot="1">
      <c r="A61" s="147"/>
      <c r="B61" s="147"/>
      <c r="C61" s="93" t="s">
        <v>24</v>
      </c>
      <c r="D61" s="93" t="s">
        <v>25</v>
      </c>
      <c r="E61" s="93" t="s">
        <v>26</v>
      </c>
      <c r="F61" s="93" t="s">
        <v>71</v>
      </c>
      <c r="G61" s="161"/>
      <c r="H61" s="162"/>
      <c r="I61" s="163"/>
    </row>
    <row r="62" spans="1:9" ht="48" customHeight="1" thickBot="1">
      <c r="A62" s="143" t="s">
        <v>72</v>
      </c>
      <c r="B62" s="94" t="s">
        <v>73</v>
      </c>
      <c r="C62" s="49"/>
      <c r="D62" s="49"/>
      <c r="E62" s="49"/>
      <c r="F62" s="49"/>
      <c r="G62" s="120"/>
      <c r="H62" s="121"/>
      <c r="I62" s="122"/>
    </row>
    <row r="63" spans="1:9" ht="48" customHeight="1" thickBot="1">
      <c r="A63" s="144"/>
      <c r="B63" s="94" t="s">
        <v>74</v>
      </c>
      <c r="C63" s="49"/>
      <c r="D63" s="49"/>
      <c r="E63" s="49"/>
      <c r="F63" s="49"/>
      <c r="G63" s="120"/>
      <c r="H63" s="121"/>
      <c r="I63" s="122"/>
    </row>
    <row r="64" spans="1:9" ht="48" customHeight="1" thickBot="1">
      <c r="A64" s="144"/>
      <c r="B64" s="94" t="s">
        <v>75</v>
      </c>
      <c r="C64" s="49"/>
      <c r="D64" s="49"/>
      <c r="E64" s="49"/>
      <c r="F64" s="49"/>
      <c r="G64" s="120"/>
      <c r="H64" s="121"/>
      <c r="I64" s="122"/>
    </row>
    <row r="65" spans="1:9" ht="48" customHeight="1" thickBot="1">
      <c r="A65" s="144"/>
      <c r="B65" s="94" t="s">
        <v>76</v>
      </c>
      <c r="C65" s="49"/>
      <c r="D65" s="49"/>
      <c r="E65" s="49"/>
      <c r="F65" s="49"/>
      <c r="G65" s="120"/>
      <c r="H65" s="121"/>
      <c r="I65" s="122"/>
    </row>
    <row r="66" spans="1:9" ht="48" customHeight="1" thickBot="1">
      <c r="A66" s="144"/>
      <c r="B66" s="94" t="s">
        <v>77</v>
      </c>
      <c r="C66" s="49"/>
      <c r="D66" s="49"/>
      <c r="E66" s="49"/>
      <c r="F66" s="49"/>
      <c r="G66" s="120"/>
      <c r="H66" s="121"/>
      <c r="I66" s="122"/>
    </row>
    <row r="67" spans="1:9" ht="15.75" thickBot="1">
      <c r="A67" s="145"/>
      <c r="B67" s="96" t="s">
        <v>33</v>
      </c>
      <c r="C67" s="103">
        <f>SUM(C62+C63+C64+C65+C66)</f>
        <v>0</v>
      </c>
      <c r="D67" s="103">
        <f t="shared" ref="D67:F67" si="5">SUM(D62+D63+D64+D65+D66)</f>
        <v>0</v>
      </c>
      <c r="E67" s="103">
        <f t="shared" si="5"/>
        <v>0</v>
      </c>
      <c r="F67" s="103">
        <f t="shared" si="5"/>
        <v>0</v>
      </c>
      <c r="G67" s="155"/>
      <c r="H67" s="156"/>
      <c r="I67" s="157"/>
    </row>
    <row r="68" spans="1:9" ht="59.25" customHeight="1" thickBot="1">
      <c r="A68" s="143" t="s">
        <v>78</v>
      </c>
      <c r="B68" s="101" t="s">
        <v>79</v>
      </c>
      <c r="C68" s="50"/>
      <c r="D68" s="50"/>
      <c r="E68" s="50"/>
      <c r="F68" s="50"/>
      <c r="G68" s="176"/>
      <c r="H68" s="177"/>
      <c r="I68" s="178"/>
    </row>
    <row r="69" spans="1:9" ht="48" customHeight="1" thickBot="1">
      <c r="A69" s="144"/>
      <c r="B69" s="101" t="s">
        <v>80</v>
      </c>
      <c r="C69" s="50"/>
      <c r="D69" s="50"/>
      <c r="E69" s="50"/>
      <c r="F69" s="50"/>
      <c r="G69" s="176"/>
      <c r="H69" s="177"/>
      <c r="I69" s="178"/>
    </row>
    <row r="70" spans="1:9" ht="48" customHeight="1" thickBot="1">
      <c r="A70" s="144"/>
      <c r="B70" s="101" t="s">
        <v>81</v>
      </c>
      <c r="C70" s="50"/>
      <c r="D70" s="50"/>
      <c r="E70" s="50"/>
      <c r="F70" s="50"/>
      <c r="G70" s="176"/>
      <c r="H70" s="177"/>
      <c r="I70" s="178"/>
    </row>
    <row r="71" spans="1:9" ht="48" customHeight="1" thickBot="1">
      <c r="A71" s="144"/>
      <c r="B71" s="101" t="s">
        <v>82</v>
      </c>
      <c r="C71" s="50"/>
      <c r="D71" s="50"/>
      <c r="E71" s="50"/>
      <c r="F71" s="50"/>
      <c r="G71" s="176"/>
      <c r="H71" s="177"/>
      <c r="I71" s="178"/>
    </row>
    <row r="72" spans="1:9" ht="15.75" thickBot="1">
      <c r="A72" s="145"/>
      <c r="B72" s="107" t="s">
        <v>33</v>
      </c>
      <c r="C72" s="108">
        <f>SUM(C68+C69+C70+C71)</f>
        <v>0</v>
      </c>
      <c r="D72" s="108">
        <f>SUM(D68+D69+D70+D71)</f>
        <v>0</v>
      </c>
      <c r="E72" s="108">
        <f>SUM(E68+E69+E70+E71)</f>
        <v>0</v>
      </c>
      <c r="F72" s="108">
        <f>SUM(F68+F69+F70+F71)</f>
        <v>0</v>
      </c>
      <c r="G72" s="155"/>
      <c r="H72" s="156"/>
      <c r="I72" s="157"/>
    </row>
    <row r="73" spans="1:9" ht="48" customHeight="1" thickBot="1">
      <c r="A73" s="143" t="s">
        <v>83</v>
      </c>
      <c r="B73" s="94" t="s">
        <v>84</v>
      </c>
      <c r="C73" s="49"/>
      <c r="D73" s="49"/>
      <c r="E73" s="49"/>
      <c r="F73" s="49"/>
      <c r="G73" s="120"/>
      <c r="H73" s="121"/>
      <c r="I73" s="122"/>
    </row>
    <row r="74" spans="1:9" ht="48" customHeight="1" thickBot="1">
      <c r="A74" s="144"/>
      <c r="B74" s="94" t="s">
        <v>85</v>
      </c>
      <c r="C74" s="49"/>
      <c r="D74" s="49"/>
      <c r="E74" s="49"/>
      <c r="F74" s="49"/>
      <c r="G74" s="120"/>
      <c r="H74" s="121"/>
      <c r="I74" s="122"/>
    </row>
    <row r="75" spans="1:9" ht="48" customHeight="1" thickBot="1">
      <c r="A75" s="144"/>
      <c r="B75" s="94" t="s">
        <v>86</v>
      </c>
      <c r="C75" s="49"/>
      <c r="D75" s="49"/>
      <c r="E75" s="49"/>
      <c r="F75" s="49"/>
      <c r="G75" s="120"/>
      <c r="H75" s="121"/>
      <c r="I75" s="122"/>
    </row>
    <row r="76" spans="1:9" ht="48" customHeight="1" thickBot="1">
      <c r="A76" s="144"/>
      <c r="B76" s="94" t="s">
        <v>87</v>
      </c>
      <c r="C76" s="49"/>
      <c r="D76" s="49"/>
      <c r="E76" s="49"/>
      <c r="F76" s="49"/>
      <c r="G76" s="120"/>
      <c r="H76" s="121"/>
      <c r="I76" s="122"/>
    </row>
    <row r="77" spans="1:9" ht="15.75" thickBot="1">
      <c r="A77" s="145"/>
      <c r="B77" s="96" t="s">
        <v>33</v>
      </c>
      <c r="C77" s="103">
        <f>SUM(C73+C74+C75+C76)</f>
        <v>0</v>
      </c>
      <c r="D77" s="103">
        <f t="shared" ref="D77:F77" si="6">SUM(D73+D74+D75+D76)</f>
        <v>0</v>
      </c>
      <c r="E77" s="103">
        <f t="shared" si="6"/>
        <v>0</v>
      </c>
      <c r="F77" s="103">
        <f t="shared" si="6"/>
        <v>0</v>
      </c>
      <c r="G77" s="155"/>
      <c r="H77" s="156"/>
      <c r="I77" s="157"/>
    </row>
    <row r="78" spans="1:9" ht="48" customHeight="1" thickBot="1">
      <c r="A78" s="143" t="s">
        <v>88</v>
      </c>
      <c r="B78" s="94" t="s">
        <v>89</v>
      </c>
      <c r="C78" s="49"/>
      <c r="D78" s="49"/>
      <c r="E78" s="49"/>
      <c r="F78" s="49"/>
      <c r="G78" s="120"/>
      <c r="H78" s="121"/>
      <c r="I78" s="122"/>
    </row>
    <row r="79" spans="1:9" ht="48" customHeight="1" thickBot="1">
      <c r="A79" s="144"/>
      <c r="B79" s="94" t="s">
        <v>90</v>
      </c>
      <c r="C79" s="49"/>
      <c r="D79" s="49"/>
      <c r="E79" s="49"/>
      <c r="F79" s="49"/>
      <c r="G79" s="120"/>
      <c r="H79" s="121"/>
      <c r="I79" s="122"/>
    </row>
    <row r="80" spans="1:9" ht="48" customHeight="1" thickBot="1">
      <c r="A80" s="144"/>
      <c r="B80" s="94" t="s">
        <v>91</v>
      </c>
      <c r="C80" s="49"/>
      <c r="D80" s="49"/>
      <c r="E80" s="49"/>
      <c r="F80" s="49"/>
      <c r="G80" s="120"/>
      <c r="H80" s="121"/>
      <c r="I80" s="122"/>
    </row>
    <row r="81" spans="1:9" ht="48" customHeight="1" thickBot="1">
      <c r="A81" s="144"/>
      <c r="B81" s="94" t="s">
        <v>92</v>
      </c>
      <c r="C81" s="49"/>
      <c r="D81" s="49"/>
      <c r="E81" s="49"/>
      <c r="F81" s="49"/>
      <c r="G81" s="120"/>
      <c r="H81" s="121"/>
      <c r="I81" s="122"/>
    </row>
    <row r="82" spans="1:9" ht="48" customHeight="1" thickBot="1">
      <c r="A82" s="144"/>
      <c r="B82" s="94" t="s">
        <v>93</v>
      </c>
      <c r="C82" s="49"/>
      <c r="D82" s="49"/>
      <c r="E82" s="49"/>
      <c r="F82" s="49"/>
      <c r="G82" s="120"/>
      <c r="H82" s="121"/>
      <c r="I82" s="122"/>
    </row>
    <row r="83" spans="1:9" ht="48" customHeight="1" thickBot="1">
      <c r="A83" s="144"/>
      <c r="B83" s="94" t="s">
        <v>94</v>
      </c>
      <c r="C83" s="49"/>
      <c r="D83" s="49"/>
      <c r="E83" s="49"/>
      <c r="F83" s="49"/>
      <c r="G83" s="120"/>
      <c r="H83" s="121"/>
      <c r="I83" s="122"/>
    </row>
    <row r="84" spans="1:9" ht="15.75" thickBot="1">
      <c r="A84" s="145"/>
      <c r="B84" s="96" t="s">
        <v>33</v>
      </c>
      <c r="C84" s="103">
        <f>SUM(C78+C79+C80+C81+C82+C83)</f>
        <v>0</v>
      </c>
      <c r="D84" s="103">
        <f>SUM(D78+D79+D80+D81+D82+D83)</f>
        <v>0</v>
      </c>
      <c r="E84" s="103">
        <f t="shared" ref="E84:F84" si="7">SUM(E78+E79+E80+E81+E82+E83)</f>
        <v>0</v>
      </c>
      <c r="F84" s="103">
        <f t="shared" si="7"/>
        <v>0</v>
      </c>
      <c r="G84" s="155"/>
      <c r="H84" s="156"/>
      <c r="I84" s="157"/>
    </row>
    <row r="85" spans="1:9" ht="15.75" thickBot="1">
      <c r="A85" s="132" t="s">
        <v>95</v>
      </c>
      <c r="B85" s="133"/>
      <c r="C85" s="105">
        <f>SUM(C67+C72+C77+C84)</f>
        <v>0</v>
      </c>
      <c r="D85" s="105">
        <f>SUM(D67+D72+D77+D84)</f>
        <v>0</v>
      </c>
      <c r="E85" s="105">
        <f>SUM(E67+E72+E77+E84)</f>
        <v>0</v>
      </c>
      <c r="F85" s="105">
        <f>SUM(F67+F72+F77+F84)</f>
        <v>0</v>
      </c>
      <c r="G85" s="179"/>
      <c r="H85" s="180"/>
      <c r="I85" s="181"/>
    </row>
    <row r="86" spans="1:9" ht="18" customHeight="1" thickBot="1">
      <c r="A86" s="47"/>
      <c r="B86" s="106"/>
      <c r="C86" s="106"/>
      <c r="D86" s="106"/>
      <c r="E86" s="106"/>
      <c r="F86" s="106"/>
      <c r="G86" s="106"/>
      <c r="H86" s="1"/>
      <c r="I86" s="1"/>
    </row>
    <row r="87" spans="1:9" ht="15.75" thickBot="1">
      <c r="A87" s="170" t="s">
        <v>96</v>
      </c>
      <c r="B87" s="171"/>
      <c r="C87" s="171"/>
      <c r="D87" s="171"/>
      <c r="E87" s="171"/>
      <c r="F87" s="171"/>
      <c r="G87" s="171"/>
      <c r="H87" s="171"/>
      <c r="I87" s="172"/>
    </row>
    <row r="88" spans="1:9" ht="30" customHeight="1" thickBot="1">
      <c r="A88" s="146" t="s">
        <v>20</v>
      </c>
      <c r="B88" s="151" t="s">
        <v>21</v>
      </c>
      <c r="C88" s="148" t="s">
        <v>22</v>
      </c>
      <c r="D88" s="149"/>
      <c r="E88" s="149"/>
      <c r="F88" s="150"/>
      <c r="G88" s="158" t="s">
        <v>23</v>
      </c>
      <c r="H88" s="159"/>
      <c r="I88" s="160"/>
    </row>
    <row r="89" spans="1:9" ht="15.75" thickBot="1">
      <c r="A89" s="146"/>
      <c r="B89" s="147"/>
      <c r="C89" s="109" t="s">
        <v>24</v>
      </c>
      <c r="D89" s="109" t="s">
        <v>25</v>
      </c>
      <c r="E89" s="109" t="s">
        <v>26</v>
      </c>
      <c r="F89" s="109" t="s">
        <v>71</v>
      </c>
      <c r="G89" s="173"/>
      <c r="H89" s="174"/>
      <c r="I89" s="175"/>
    </row>
    <row r="90" spans="1:9" ht="48" customHeight="1" thickBot="1">
      <c r="A90" s="143" t="s">
        <v>97</v>
      </c>
      <c r="B90" s="94" t="s">
        <v>98</v>
      </c>
      <c r="C90" s="49"/>
      <c r="D90" s="49"/>
      <c r="E90" s="49"/>
      <c r="F90" s="49"/>
      <c r="G90" s="123"/>
      <c r="H90" s="124"/>
      <c r="I90" s="125"/>
    </row>
    <row r="91" spans="1:9" ht="48" customHeight="1" thickBot="1">
      <c r="A91" s="144"/>
      <c r="B91" s="94" t="s">
        <v>99</v>
      </c>
      <c r="C91" s="49"/>
      <c r="D91" s="49"/>
      <c r="E91" s="49"/>
      <c r="F91" s="49"/>
      <c r="G91" s="123"/>
      <c r="H91" s="124"/>
      <c r="I91" s="125"/>
    </row>
    <row r="92" spans="1:9" ht="48" customHeight="1" thickBot="1">
      <c r="A92" s="144"/>
      <c r="B92" s="94" t="s">
        <v>100</v>
      </c>
      <c r="C92" s="49"/>
      <c r="D92" s="49"/>
      <c r="E92" s="49"/>
      <c r="F92" s="49"/>
      <c r="G92" s="123"/>
      <c r="H92" s="124"/>
      <c r="I92" s="125"/>
    </row>
    <row r="93" spans="1:9" ht="15.75" thickBot="1">
      <c r="A93" s="145"/>
      <c r="B93" s="96" t="s">
        <v>33</v>
      </c>
      <c r="C93" s="103">
        <f>SUM(C90+C91+C92)</f>
        <v>0</v>
      </c>
      <c r="D93" s="103">
        <f>SUM(D90+D91+D92)</f>
        <v>0</v>
      </c>
      <c r="E93" s="103">
        <f t="shared" ref="E93:F93" si="8">SUM(E90+E91+E92)</f>
        <v>0</v>
      </c>
      <c r="F93" s="103">
        <f t="shared" si="8"/>
        <v>0</v>
      </c>
      <c r="G93" s="126"/>
      <c r="H93" s="127"/>
      <c r="I93" s="128"/>
    </row>
    <row r="94" spans="1:9" ht="48" customHeight="1" thickBot="1">
      <c r="A94" s="143" t="s">
        <v>101</v>
      </c>
      <c r="B94" s="101" t="s">
        <v>102</v>
      </c>
      <c r="C94" s="50"/>
      <c r="D94" s="50"/>
      <c r="E94" s="50"/>
      <c r="F94" s="50"/>
      <c r="G94" s="152"/>
      <c r="H94" s="153"/>
      <c r="I94" s="154"/>
    </row>
    <row r="95" spans="1:9" ht="48" customHeight="1" thickBot="1">
      <c r="A95" s="144"/>
      <c r="B95" s="101" t="s">
        <v>103</v>
      </c>
      <c r="C95" s="50"/>
      <c r="D95" s="50"/>
      <c r="E95" s="50"/>
      <c r="F95" s="50"/>
      <c r="G95" s="152"/>
      <c r="H95" s="153"/>
      <c r="I95" s="154"/>
    </row>
    <row r="96" spans="1:9" ht="48" customHeight="1" thickBot="1">
      <c r="A96" s="144"/>
      <c r="B96" s="101" t="s">
        <v>104</v>
      </c>
      <c r="C96" s="50"/>
      <c r="D96" s="50"/>
      <c r="E96" s="50"/>
      <c r="F96" s="50"/>
      <c r="G96" s="152"/>
      <c r="H96" s="153"/>
      <c r="I96" s="154"/>
    </row>
    <row r="97" spans="1:9" ht="48" customHeight="1" thickBot="1">
      <c r="A97" s="144"/>
      <c r="B97" s="102" t="s">
        <v>105</v>
      </c>
      <c r="C97" s="52"/>
      <c r="D97" s="52"/>
      <c r="E97" s="52"/>
      <c r="F97" s="52"/>
      <c r="G97" s="152"/>
      <c r="H97" s="153"/>
      <c r="I97" s="154"/>
    </row>
    <row r="98" spans="1:9" ht="48" customHeight="1" thickBot="1">
      <c r="A98" s="144"/>
      <c r="B98" s="95" t="s">
        <v>106</v>
      </c>
      <c r="C98" s="49"/>
      <c r="D98" s="49"/>
      <c r="E98" s="49"/>
      <c r="F98" s="49"/>
      <c r="G98" s="123"/>
      <c r="H98" s="124"/>
      <c r="I98" s="125"/>
    </row>
    <row r="99" spans="1:9" ht="48" customHeight="1" thickBot="1">
      <c r="A99" s="144"/>
      <c r="B99" s="101" t="s">
        <v>107</v>
      </c>
      <c r="C99" s="50"/>
      <c r="D99" s="50"/>
      <c r="E99" s="50"/>
      <c r="F99" s="50"/>
      <c r="G99" s="123"/>
      <c r="H99" s="124"/>
      <c r="I99" s="125"/>
    </row>
    <row r="100" spans="1:9" ht="48" customHeight="1" thickBot="1">
      <c r="A100" s="144"/>
      <c r="B100" s="101" t="s">
        <v>108</v>
      </c>
      <c r="C100" s="50"/>
      <c r="D100" s="50"/>
      <c r="E100" s="50"/>
      <c r="F100" s="50"/>
      <c r="G100" s="123"/>
      <c r="H100" s="124"/>
      <c r="I100" s="125"/>
    </row>
    <row r="101" spans="1:9" ht="15.75" thickBot="1">
      <c r="A101" s="145"/>
      <c r="B101" s="107" t="s">
        <v>33</v>
      </c>
      <c r="C101" s="108">
        <f>SUM(C94+C95+C96+C97+C98+C99+C100)</f>
        <v>0</v>
      </c>
      <c r="D101" s="108">
        <f>SUM(D94+D95+D96+D97+D98+D99+D100)</f>
        <v>0</v>
      </c>
      <c r="E101" s="108">
        <f>SUM(E94+E95+E96+E97+E98+E99+E100)</f>
        <v>0</v>
      </c>
      <c r="F101" s="108">
        <f>SUM(F94+F95+F96+F97+F98+F99+F100)</f>
        <v>0</v>
      </c>
      <c r="G101" s="126"/>
      <c r="H101" s="127"/>
      <c r="I101" s="128"/>
    </row>
    <row r="102" spans="1:9" ht="67.5" customHeight="1" thickBot="1">
      <c r="A102" s="143" t="s">
        <v>109</v>
      </c>
      <c r="B102" s="101" t="s">
        <v>110</v>
      </c>
      <c r="C102" s="50"/>
      <c r="D102" s="50"/>
      <c r="E102" s="50"/>
      <c r="F102" s="50"/>
      <c r="G102" s="152"/>
      <c r="H102" s="153"/>
      <c r="I102" s="154"/>
    </row>
    <row r="103" spans="1:9" ht="48" customHeight="1" thickBot="1">
      <c r="A103" s="144"/>
      <c r="B103" s="101" t="s">
        <v>111</v>
      </c>
      <c r="C103" s="50"/>
      <c r="D103" s="50"/>
      <c r="E103" s="50"/>
      <c r="F103" s="50"/>
      <c r="G103" s="152"/>
      <c r="H103" s="153"/>
      <c r="I103" s="154"/>
    </row>
    <row r="104" spans="1:9" ht="15.75" thickBot="1">
      <c r="A104" s="145"/>
      <c r="B104" s="107" t="s">
        <v>33</v>
      </c>
      <c r="C104" s="108">
        <f>SUM(C102+C103)</f>
        <v>0</v>
      </c>
      <c r="D104" s="108">
        <f>SUM(D102+D103)</f>
        <v>0</v>
      </c>
      <c r="E104" s="108">
        <f>SUM(E102+E103)</f>
        <v>0</v>
      </c>
      <c r="F104" s="108">
        <f>SUM(F102+F103)</f>
        <v>0</v>
      </c>
      <c r="G104" s="126" t="s">
        <v>112</v>
      </c>
      <c r="H104" s="127" t="s">
        <v>113</v>
      </c>
      <c r="I104" s="128" t="s">
        <v>113</v>
      </c>
    </row>
    <row r="105" spans="1:9" ht="48" customHeight="1" thickBot="1">
      <c r="A105" s="144" t="s">
        <v>114</v>
      </c>
      <c r="B105" s="94" t="s">
        <v>115</v>
      </c>
      <c r="C105" s="49"/>
      <c r="D105" s="49"/>
      <c r="E105" s="53"/>
      <c r="F105" s="52"/>
      <c r="G105" s="123"/>
      <c r="H105" s="124"/>
      <c r="I105" s="125"/>
    </row>
    <row r="106" spans="1:9" ht="48" customHeight="1" thickBot="1">
      <c r="A106" s="144"/>
      <c r="B106" s="94" t="s">
        <v>116</v>
      </c>
      <c r="C106" s="49"/>
      <c r="D106" s="49"/>
      <c r="E106" s="49"/>
      <c r="F106" s="49"/>
      <c r="G106" s="123"/>
      <c r="H106" s="124"/>
      <c r="I106" s="125"/>
    </row>
    <row r="107" spans="1:9" ht="48" customHeight="1" thickBot="1">
      <c r="A107" s="144"/>
      <c r="B107" s="102" t="s">
        <v>117</v>
      </c>
      <c r="C107" s="52"/>
      <c r="D107" s="52"/>
      <c r="E107" s="52"/>
      <c r="F107" s="52"/>
      <c r="G107" s="152"/>
      <c r="H107" s="153"/>
      <c r="I107" s="154"/>
    </row>
    <row r="108" spans="1:9" ht="48" customHeight="1" thickBot="1">
      <c r="A108" s="144"/>
      <c r="B108" s="94" t="s">
        <v>118</v>
      </c>
      <c r="C108" s="49"/>
      <c r="D108" s="49"/>
      <c r="E108" s="49"/>
      <c r="F108" s="49"/>
      <c r="G108" s="123"/>
      <c r="H108" s="124"/>
      <c r="I108" s="125"/>
    </row>
    <row r="109" spans="1:9" ht="48" customHeight="1" thickBot="1">
      <c r="A109" s="144"/>
      <c r="B109" s="101" t="s">
        <v>119</v>
      </c>
      <c r="C109" s="50"/>
      <c r="D109" s="50"/>
      <c r="E109" s="50"/>
      <c r="F109" s="50"/>
      <c r="G109" s="152"/>
      <c r="H109" s="153"/>
      <c r="I109" s="154"/>
    </row>
    <row r="110" spans="1:9" ht="48" customHeight="1" thickBot="1">
      <c r="A110" s="144"/>
      <c r="B110" s="102" t="s">
        <v>120</v>
      </c>
      <c r="C110" s="52"/>
      <c r="D110" s="52"/>
      <c r="E110" s="52"/>
      <c r="F110" s="52"/>
      <c r="G110" s="152"/>
      <c r="H110" s="153"/>
      <c r="I110" s="154"/>
    </row>
    <row r="111" spans="1:9" ht="48" customHeight="1" thickBot="1">
      <c r="A111" s="144"/>
      <c r="B111" s="94" t="s">
        <v>121</v>
      </c>
      <c r="C111" s="49"/>
      <c r="D111" s="49"/>
      <c r="E111" s="49"/>
      <c r="F111" s="49"/>
      <c r="G111" s="123"/>
      <c r="H111" s="124"/>
      <c r="I111" s="125"/>
    </row>
    <row r="112" spans="1:9" ht="48" customHeight="1" thickBot="1">
      <c r="A112" s="144"/>
      <c r="B112" s="94" t="s">
        <v>122</v>
      </c>
      <c r="C112" s="49"/>
      <c r="D112" s="49"/>
      <c r="E112" s="49"/>
      <c r="F112" s="49"/>
      <c r="G112" s="123"/>
      <c r="H112" s="124"/>
      <c r="I112" s="125"/>
    </row>
    <row r="113" spans="1:9" ht="48" customHeight="1" thickBot="1">
      <c r="A113" s="144"/>
      <c r="B113" s="101" t="s">
        <v>123</v>
      </c>
      <c r="C113" s="50"/>
      <c r="D113" s="50"/>
      <c r="E113" s="50"/>
      <c r="F113" s="50"/>
      <c r="G113" s="152"/>
      <c r="H113" s="153"/>
      <c r="I113" s="154"/>
    </row>
    <row r="114" spans="1:9" ht="48" customHeight="1" thickBot="1">
      <c r="A114" s="144"/>
      <c r="B114" s="101" t="s">
        <v>124</v>
      </c>
      <c r="C114" s="50"/>
      <c r="D114" s="50"/>
      <c r="E114" s="50"/>
      <c r="F114" s="50"/>
      <c r="G114" s="152"/>
      <c r="H114" s="153"/>
      <c r="I114" s="154"/>
    </row>
    <row r="115" spans="1:9" ht="15.75" thickBot="1">
      <c r="A115" s="145"/>
      <c r="B115" s="107" t="s">
        <v>125</v>
      </c>
      <c r="C115" s="108">
        <f>SUM(C105+C106+C107+C108+C109+C110+C111+C112+C113+C114)</f>
        <v>0</v>
      </c>
      <c r="D115" s="108">
        <f>SUM(D105+D106+D107+D108+D109+D110+D111+D112+D113+D114)</f>
        <v>0</v>
      </c>
      <c r="E115" s="108">
        <f>SUM(E105+E106+E107+E108+E109+E110+E111+E112+E113+E114)</f>
        <v>0</v>
      </c>
      <c r="F115" s="108">
        <f>SUM(F105+F106+F107+F108+F109+F110+F111+F112+F113+F114)</f>
        <v>0</v>
      </c>
      <c r="G115" s="126"/>
      <c r="H115" s="127" t="s">
        <v>126</v>
      </c>
      <c r="I115" s="128" t="s">
        <v>126</v>
      </c>
    </row>
    <row r="116" spans="1:9" ht="48" customHeight="1" thickBot="1">
      <c r="A116" s="143" t="s">
        <v>127</v>
      </c>
      <c r="B116" s="94" t="s">
        <v>128</v>
      </c>
      <c r="C116" s="49"/>
      <c r="D116" s="49"/>
      <c r="E116" s="49"/>
      <c r="F116" s="49"/>
      <c r="G116" s="123"/>
      <c r="H116" s="124"/>
      <c r="I116" s="125"/>
    </row>
    <row r="117" spans="1:9" ht="48" customHeight="1" thickBot="1">
      <c r="A117" s="144"/>
      <c r="B117" s="94" t="s">
        <v>129</v>
      </c>
      <c r="C117" s="49"/>
      <c r="D117" s="49"/>
      <c r="E117" s="49"/>
      <c r="F117" s="49"/>
      <c r="G117" s="123"/>
      <c r="H117" s="124"/>
      <c r="I117" s="125"/>
    </row>
    <row r="118" spans="1:9" ht="48" customHeight="1" thickBot="1">
      <c r="A118" s="144"/>
      <c r="B118" s="94" t="s">
        <v>130</v>
      </c>
      <c r="C118" s="49"/>
      <c r="D118" s="49"/>
      <c r="E118" s="49"/>
      <c r="F118" s="49"/>
      <c r="G118" s="123"/>
      <c r="H118" s="124"/>
      <c r="I118" s="125"/>
    </row>
    <row r="119" spans="1:9" ht="48" customHeight="1" thickBot="1">
      <c r="A119" s="144"/>
      <c r="B119" s="94" t="s">
        <v>131</v>
      </c>
      <c r="C119" s="49"/>
      <c r="D119" s="49"/>
      <c r="E119" s="49"/>
      <c r="F119" s="49"/>
      <c r="G119" s="123"/>
      <c r="H119" s="124"/>
      <c r="I119" s="125"/>
    </row>
    <row r="120" spans="1:9" ht="15.75" thickBot="1">
      <c r="A120" s="145"/>
      <c r="B120" s="96" t="s">
        <v>125</v>
      </c>
      <c r="C120" s="103">
        <f>SUM(C116+C117+C118+C119)</f>
        <v>0</v>
      </c>
      <c r="D120" s="103">
        <f>SUM(D116+D117+D118+D119)</f>
        <v>0</v>
      </c>
      <c r="E120" s="103">
        <f t="shared" ref="E120:F120" si="9">SUM(E116+E117+E118+E119)</f>
        <v>0</v>
      </c>
      <c r="F120" s="103">
        <f t="shared" si="9"/>
        <v>0</v>
      </c>
      <c r="G120" s="126"/>
      <c r="H120" s="127"/>
      <c r="I120" s="128"/>
    </row>
    <row r="121" spans="1:9" ht="15.75" thickBot="1">
      <c r="A121" s="132" t="s">
        <v>132</v>
      </c>
      <c r="B121" s="133"/>
      <c r="C121" s="105">
        <f>SUM(C93+C101+C104+C115+C120)</f>
        <v>0</v>
      </c>
      <c r="D121" s="105">
        <f>SUM(D93+D101+D104+D115+D120)</f>
        <v>0</v>
      </c>
      <c r="E121" s="105">
        <f>SUM(E93+E101+E104+E115+E120)</f>
        <v>0</v>
      </c>
      <c r="F121" s="105">
        <f>SUM(F93+F101+F104+F115+F120)</f>
        <v>0</v>
      </c>
      <c r="G121" s="129"/>
      <c r="H121" s="130"/>
      <c r="I121" s="131"/>
    </row>
    <row r="122" spans="1:9" ht="27" customHeight="1" thickBot="1">
      <c r="A122" s="106"/>
      <c r="B122" s="106"/>
      <c r="C122" s="106"/>
      <c r="D122" s="106"/>
      <c r="E122" s="106"/>
      <c r="F122" s="106"/>
      <c r="G122" s="106"/>
      <c r="H122" s="1"/>
      <c r="I122" s="1"/>
    </row>
    <row r="123" spans="1:9" ht="15.75" thickBot="1">
      <c r="A123" s="170" t="s">
        <v>133</v>
      </c>
      <c r="B123" s="171"/>
      <c r="C123" s="171"/>
      <c r="D123" s="171"/>
      <c r="E123" s="171"/>
      <c r="F123" s="171"/>
      <c r="G123" s="171"/>
      <c r="H123" s="171"/>
      <c r="I123" s="172"/>
    </row>
    <row r="124" spans="1:9" ht="27.75" customHeight="1" thickBot="1">
      <c r="A124" s="146" t="s">
        <v>20</v>
      </c>
      <c r="B124" s="146" t="s">
        <v>21</v>
      </c>
      <c r="C124" s="148" t="s">
        <v>22</v>
      </c>
      <c r="D124" s="149"/>
      <c r="E124" s="149"/>
      <c r="F124" s="150"/>
      <c r="G124" s="158" t="s">
        <v>23</v>
      </c>
      <c r="H124" s="159"/>
      <c r="I124" s="160"/>
    </row>
    <row r="125" spans="1:9" ht="15.75" thickBot="1">
      <c r="A125" s="147"/>
      <c r="B125" s="147"/>
      <c r="C125" s="93" t="s">
        <v>24</v>
      </c>
      <c r="D125" s="93" t="s">
        <v>25</v>
      </c>
      <c r="E125" s="93" t="s">
        <v>26</v>
      </c>
      <c r="F125" s="93" t="s">
        <v>71</v>
      </c>
      <c r="G125" s="161"/>
      <c r="H125" s="162"/>
      <c r="I125" s="163"/>
    </row>
    <row r="126" spans="1:9" ht="48" customHeight="1" thickBot="1">
      <c r="A126" s="143" t="s">
        <v>134</v>
      </c>
      <c r="B126" s="101" t="s">
        <v>135</v>
      </c>
      <c r="C126" s="50"/>
      <c r="D126" s="50"/>
      <c r="E126" s="50"/>
      <c r="F126" s="50"/>
      <c r="G126" s="120"/>
      <c r="H126" s="121"/>
      <c r="I126" s="122"/>
    </row>
    <row r="127" spans="1:9" ht="48" customHeight="1" thickBot="1">
      <c r="A127" s="144"/>
      <c r="B127" s="101" t="s">
        <v>136</v>
      </c>
      <c r="C127" s="50"/>
      <c r="D127" s="50"/>
      <c r="E127" s="50"/>
      <c r="F127" s="50"/>
      <c r="G127" s="120"/>
      <c r="H127" s="121"/>
      <c r="I127" s="122"/>
    </row>
    <row r="128" spans="1:9" ht="48" customHeight="1" thickBot="1">
      <c r="A128" s="144"/>
      <c r="B128" s="101" t="s">
        <v>137</v>
      </c>
      <c r="C128" s="50"/>
      <c r="D128" s="50"/>
      <c r="E128" s="50"/>
      <c r="F128" s="50"/>
      <c r="G128" s="120"/>
      <c r="H128" s="121"/>
      <c r="I128" s="122"/>
    </row>
    <row r="129" spans="1:9" ht="48" customHeight="1" thickBot="1">
      <c r="A129" s="144"/>
      <c r="B129" s="102" t="s">
        <v>138</v>
      </c>
      <c r="C129" s="52"/>
      <c r="D129" s="52"/>
      <c r="E129" s="52"/>
      <c r="F129" s="52"/>
      <c r="G129" s="176"/>
      <c r="H129" s="177"/>
      <c r="I129" s="178"/>
    </row>
    <row r="130" spans="1:9" ht="15.75" thickBot="1">
      <c r="A130" s="145"/>
      <c r="B130" s="96" t="s">
        <v>125</v>
      </c>
      <c r="C130" s="103">
        <f>SUM(C126+C127+C128+C129)</f>
        <v>0</v>
      </c>
      <c r="D130" s="103">
        <f>SUM(D126+D127+D128+D129)</f>
        <v>0</v>
      </c>
      <c r="E130" s="103">
        <f>SUM(E126+E127+E128+E129)</f>
        <v>0</v>
      </c>
      <c r="F130" s="103">
        <f>SUM(F126+F127+F128+F129)</f>
        <v>0</v>
      </c>
      <c r="G130" s="155"/>
      <c r="H130" s="156"/>
      <c r="I130" s="157"/>
    </row>
    <row r="131" spans="1:9" ht="48" customHeight="1" thickBot="1">
      <c r="A131" s="143" t="s">
        <v>139</v>
      </c>
      <c r="B131" s="102" t="s">
        <v>140</v>
      </c>
      <c r="C131" s="52"/>
      <c r="D131" s="52"/>
      <c r="E131" s="52"/>
      <c r="F131" s="52"/>
      <c r="G131" s="120"/>
      <c r="H131" s="121"/>
      <c r="I131" s="122"/>
    </row>
    <row r="132" spans="1:9" ht="48" customHeight="1" thickBot="1">
      <c r="A132" s="144"/>
      <c r="B132" s="94" t="s">
        <v>141</v>
      </c>
      <c r="C132" s="49"/>
      <c r="D132" s="49"/>
      <c r="E132" s="49"/>
      <c r="F132" s="49"/>
      <c r="G132" s="120"/>
      <c r="H132" s="121"/>
      <c r="I132" s="122"/>
    </row>
    <row r="133" spans="1:9" ht="48" customHeight="1" thickBot="1">
      <c r="A133" s="144"/>
      <c r="B133" s="94" t="s">
        <v>142</v>
      </c>
      <c r="C133" s="49"/>
      <c r="D133" s="49"/>
      <c r="E133" s="49"/>
      <c r="F133" s="49"/>
      <c r="G133" s="120"/>
      <c r="H133" s="121"/>
      <c r="I133" s="122"/>
    </row>
    <row r="134" spans="1:9" ht="48" customHeight="1" thickBot="1">
      <c r="A134" s="144"/>
      <c r="B134" s="94" t="s">
        <v>143</v>
      </c>
      <c r="C134" s="49"/>
      <c r="D134" s="49"/>
      <c r="E134" s="49"/>
      <c r="F134" s="49"/>
      <c r="G134" s="120"/>
      <c r="H134" s="121"/>
      <c r="I134" s="122"/>
    </row>
    <row r="135" spans="1:9" ht="15.75" thickBot="1">
      <c r="A135" s="144"/>
      <c r="B135" s="107" t="s">
        <v>125</v>
      </c>
      <c r="C135" s="110">
        <f>SUM(C131+C132+C133+C134)</f>
        <v>0</v>
      </c>
      <c r="D135" s="110">
        <f>SUM(D131+D132+D133+D134)</f>
        <v>0</v>
      </c>
      <c r="E135" s="110">
        <f>SUM(E131+E132+E133+E134)</f>
        <v>0</v>
      </c>
      <c r="F135" s="111">
        <f>SUM(F131+F132+F133+F134)</f>
        <v>0</v>
      </c>
      <c r="G135" s="140"/>
      <c r="H135" s="141"/>
      <c r="I135" s="142"/>
    </row>
    <row r="136" spans="1:9" ht="48" customHeight="1" thickBot="1">
      <c r="A136" s="143" t="s">
        <v>144</v>
      </c>
      <c r="B136" s="94" t="s">
        <v>145</v>
      </c>
      <c r="C136" s="49"/>
      <c r="D136" s="49"/>
      <c r="E136" s="49"/>
      <c r="F136" s="49"/>
      <c r="G136" s="120"/>
      <c r="H136" s="121"/>
      <c r="I136" s="122"/>
    </row>
    <row r="137" spans="1:9" ht="48" customHeight="1" thickBot="1">
      <c r="A137" s="144"/>
      <c r="B137" s="94" t="s">
        <v>146</v>
      </c>
      <c r="C137" s="49"/>
      <c r="D137" s="49"/>
      <c r="E137" s="49"/>
      <c r="F137" s="49"/>
      <c r="G137" s="120"/>
      <c r="H137" s="121"/>
      <c r="I137" s="122"/>
    </row>
    <row r="138" spans="1:9" ht="48" customHeight="1" thickBot="1">
      <c r="A138" s="144"/>
      <c r="B138" s="94" t="s">
        <v>147</v>
      </c>
      <c r="C138" s="49"/>
      <c r="D138" s="49"/>
      <c r="E138" s="49"/>
      <c r="F138" s="49"/>
      <c r="G138" s="120"/>
      <c r="H138" s="121"/>
      <c r="I138" s="122"/>
    </row>
    <row r="139" spans="1:9" ht="15.75" thickBot="1">
      <c r="A139" s="144"/>
      <c r="B139" s="112" t="s">
        <v>125</v>
      </c>
      <c r="C139" s="113">
        <f>SUM(C136+C137+C138)</f>
        <v>0</v>
      </c>
      <c r="D139" s="113">
        <f>SUM(D136+D137+D138)</f>
        <v>0</v>
      </c>
      <c r="E139" s="113">
        <f t="shared" ref="E139:F139" si="10">SUM(E136+E137+E138)</f>
        <v>0</v>
      </c>
      <c r="F139" s="113">
        <f t="shared" si="10"/>
        <v>0</v>
      </c>
      <c r="G139" s="155"/>
      <c r="H139" s="156"/>
      <c r="I139" s="157"/>
    </row>
    <row r="140" spans="1:9" ht="48" customHeight="1" thickBot="1">
      <c r="A140" s="143" t="s">
        <v>148</v>
      </c>
      <c r="B140" s="101" t="s">
        <v>149</v>
      </c>
      <c r="C140" s="50"/>
      <c r="D140" s="50"/>
      <c r="E140" s="50"/>
      <c r="F140" s="50"/>
      <c r="G140" s="120"/>
      <c r="H140" s="121"/>
      <c r="I140" s="122"/>
    </row>
    <row r="141" spans="1:9" ht="48" customHeight="1" thickBot="1">
      <c r="A141" s="144"/>
      <c r="B141" s="101" t="s">
        <v>150</v>
      </c>
      <c r="C141" s="50"/>
      <c r="D141" s="50"/>
      <c r="E141" s="50"/>
      <c r="F141" s="50"/>
      <c r="G141" s="120"/>
      <c r="H141" s="121"/>
      <c r="I141" s="122"/>
    </row>
    <row r="142" spans="1:9" ht="48" customHeight="1" thickBot="1">
      <c r="A142" s="144"/>
      <c r="B142" s="101" t="s">
        <v>151</v>
      </c>
      <c r="C142" s="50"/>
      <c r="D142" s="50"/>
      <c r="E142" s="50"/>
      <c r="F142" s="50"/>
      <c r="G142" s="120"/>
      <c r="H142" s="121"/>
      <c r="I142" s="122"/>
    </row>
    <row r="143" spans="1:9" ht="15.75" thickBot="1">
      <c r="A143" s="144"/>
      <c r="B143" s="112" t="s">
        <v>125</v>
      </c>
      <c r="C143" s="113">
        <f>SUM(C140+C141+C142)</f>
        <v>0</v>
      </c>
      <c r="D143" s="113">
        <f>SUM(D140+D141+D142)</f>
        <v>0</v>
      </c>
      <c r="E143" s="113">
        <f>SUM(E140+E141+E142)</f>
        <v>0</v>
      </c>
      <c r="F143" s="113">
        <f>SUM(F140+F141+F142)</f>
        <v>0</v>
      </c>
      <c r="G143" s="155"/>
      <c r="H143" s="156"/>
      <c r="I143" s="157"/>
    </row>
    <row r="144" spans="1:9" ht="15.75" thickBot="1">
      <c r="A144" s="132" t="s">
        <v>152</v>
      </c>
      <c r="B144" s="133"/>
      <c r="C144" s="105">
        <f>SUM(C130+C135+C139+C143)</f>
        <v>0</v>
      </c>
      <c r="D144" s="105">
        <f>SUM(D130+D135+D139+D143)</f>
        <v>0</v>
      </c>
      <c r="E144" s="105">
        <f>SUM(E130+E135+E139+E143)</f>
        <v>0</v>
      </c>
      <c r="F144" s="105">
        <f>SUM(F130+F135+F139+F143)</f>
        <v>0</v>
      </c>
      <c r="G144" s="189"/>
      <c r="H144" s="190"/>
      <c r="I144" s="191"/>
    </row>
    <row r="145" ht="27.75" customHeight="1"/>
  </sheetData>
  <sheetProtection algorithmName="SHA-512" hashValue="FszZUAZi7Q4ANPu5j/INlBap1kNvzgk9evUJ9jjoG4iibVg/7GcyxwIjLGHOQofNF2OlozoJdUIleRCVUpfg7A==" saltValue="vg7bFtMLwKCDgUBuOQMdjw==" spinCount="100000" sheet="1" objects="1" scenarios="1"/>
  <mergeCells count="166">
    <mergeCell ref="C1:G2"/>
    <mergeCell ref="G136:I136"/>
    <mergeCell ref="G137:I137"/>
    <mergeCell ref="G138:I138"/>
    <mergeCell ref="G139:I139"/>
    <mergeCell ref="G140:I140"/>
    <mergeCell ref="G141:I141"/>
    <mergeCell ref="G36:I36"/>
    <mergeCell ref="G37:I37"/>
    <mergeCell ref="G54:I54"/>
    <mergeCell ref="G42:I42"/>
    <mergeCell ref="G43:I43"/>
    <mergeCell ref="G44:I44"/>
    <mergeCell ref="G45:I45"/>
    <mergeCell ref="G46:I46"/>
    <mergeCell ref="G47:I47"/>
    <mergeCell ref="G48:I48"/>
    <mergeCell ref="G49:I49"/>
    <mergeCell ref="G50:I50"/>
    <mergeCell ref="F6:G6"/>
    <mergeCell ref="A12:I13"/>
    <mergeCell ref="A14:I14"/>
    <mergeCell ref="A73:A77"/>
    <mergeCell ref="A78:A84"/>
    <mergeCell ref="A85:B85"/>
    <mergeCell ref="G74:I74"/>
    <mergeCell ref="G75:I75"/>
    <mergeCell ref="G76:I76"/>
    <mergeCell ref="G77:I77"/>
    <mergeCell ref="H7:I7"/>
    <mergeCell ref="C3:G4"/>
    <mergeCell ref="G144:I144"/>
    <mergeCell ref="G98:I98"/>
    <mergeCell ref="A123:I123"/>
    <mergeCell ref="G124:I125"/>
    <mergeCell ref="G126:I126"/>
    <mergeCell ref="G127:I127"/>
    <mergeCell ref="G128:I128"/>
    <mergeCell ref="G129:I129"/>
    <mergeCell ref="G130:I130"/>
    <mergeCell ref="G105:I105"/>
    <mergeCell ref="G106:I106"/>
    <mergeCell ref="G107:I107"/>
    <mergeCell ref="G108:I108"/>
    <mergeCell ref="G109:I109"/>
    <mergeCell ref="G110:I110"/>
    <mergeCell ref="G111:I111"/>
    <mergeCell ref="G112:I112"/>
    <mergeCell ref="G113:I113"/>
    <mergeCell ref="A105:A115"/>
    <mergeCell ref="G114:I114"/>
    <mergeCell ref="G115:I115"/>
    <mergeCell ref="G116:I116"/>
    <mergeCell ref="G117:I117"/>
    <mergeCell ref="G142:I142"/>
    <mergeCell ref="G32:I32"/>
    <mergeCell ref="G33:I33"/>
    <mergeCell ref="G34:I34"/>
    <mergeCell ref="G35:I35"/>
    <mergeCell ref="G40:I40"/>
    <mergeCell ref="G41:I41"/>
    <mergeCell ref="G82:I82"/>
    <mergeCell ref="G83:I83"/>
    <mergeCell ref="G84:I84"/>
    <mergeCell ref="G85:I85"/>
    <mergeCell ref="C88:F88"/>
    <mergeCell ref="A90:A93"/>
    <mergeCell ref="A94:A101"/>
    <mergeCell ref="G101:I101"/>
    <mergeCell ref="G102:I102"/>
    <mergeCell ref="G103:I103"/>
    <mergeCell ref="A102:A104"/>
    <mergeCell ref="A17:A21"/>
    <mergeCell ref="A15:A16"/>
    <mergeCell ref="B15:B16"/>
    <mergeCell ref="C15:F15"/>
    <mergeCell ref="G143:I143"/>
    <mergeCell ref="A87:I87"/>
    <mergeCell ref="G88:I89"/>
    <mergeCell ref="G90:I90"/>
    <mergeCell ref="G65:I65"/>
    <mergeCell ref="G66:I66"/>
    <mergeCell ref="G67:I67"/>
    <mergeCell ref="G68:I68"/>
    <mergeCell ref="G69:I69"/>
    <mergeCell ref="G70:I70"/>
    <mergeCell ref="G71:I71"/>
    <mergeCell ref="G72:I72"/>
    <mergeCell ref="G73:I73"/>
    <mergeCell ref="A62:A67"/>
    <mergeCell ref="A68:A72"/>
    <mergeCell ref="G63:I63"/>
    <mergeCell ref="G28:I28"/>
    <mergeCell ref="G29:I29"/>
    <mergeCell ref="G30:I30"/>
    <mergeCell ref="G31:I31"/>
    <mergeCell ref="G15:I16"/>
    <mergeCell ref="G17:I17"/>
    <mergeCell ref="G18:I18"/>
    <mergeCell ref="G27:I27"/>
    <mergeCell ref="G19:I19"/>
    <mergeCell ref="G20:I20"/>
    <mergeCell ref="G21:I21"/>
    <mergeCell ref="A60:A61"/>
    <mergeCell ref="B60:B61"/>
    <mergeCell ref="C60:F60"/>
    <mergeCell ref="G22:I22"/>
    <mergeCell ref="G23:I23"/>
    <mergeCell ref="G24:I24"/>
    <mergeCell ref="G25:I25"/>
    <mergeCell ref="G26:I26"/>
    <mergeCell ref="A59:I59"/>
    <mergeCell ref="G60:I61"/>
    <mergeCell ref="G55:I55"/>
    <mergeCell ref="G51:I51"/>
    <mergeCell ref="G52:I52"/>
    <mergeCell ref="G53:I53"/>
    <mergeCell ref="A37:A41"/>
    <mergeCell ref="G38:I38"/>
    <mergeCell ref="G39:I39"/>
    <mergeCell ref="A22:A27"/>
    <mergeCell ref="A42:A51"/>
    <mergeCell ref="A52:A56"/>
    <mergeCell ref="A57:B57"/>
    <mergeCell ref="A28:A36"/>
    <mergeCell ref="G78:I78"/>
    <mergeCell ref="G79:I79"/>
    <mergeCell ref="G80:I80"/>
    <mergeCell ref="G81:I81"/>
    <mergeCell ref="G56:I56"/>
    <mergeCell ref="G62:I62"/>
    <mergeCell ref="G64:I64"/>
    <mergeCell ref="B88:B89"/>
    <mergeCell ref="G104:I104"/>
    <mergeCell ref="G91:I91"/>
    <mergeCell ref="G92:I92"/>
    <mergeCell ref="G93:I93"/>
    <mergeCell ref="G94:I94"/>
    <mergeCell ref="G95:I95"/>
    <mergeCell ref="G96:I96"/>
    <mergeCell ref="G97:I97"/>
    <mergeCell ref="G99:I99"/>
    <mergeCell ref="G131:I131"/>
    <mergeCell ref="G118:I118"/>
    <mergeCell ref="G119:I119"/>
    <mergeCell ref="G120:I120"/>
    <mergeCell ref="G121:I121"/>
    <mergeCell ref="A144:B144"/>
    <mergeCell ref="B8:E8"/>
    <mergeCell ref="B9:E9"/>
    <mergeCell ref="G8:I8"/>
    <mergeCell ref="G132:I132"/>
    <mergeCell ref="G133:I133"/>
    <mergeCell ref="G134:I134"/>
    <mergeCell ref="G135:I135"/>
    <mergeCell ref="A140:A143"/>
    <mergeCell ref="A136:A139"/>
    <mergeCell ref="A131:A135"/>
    <mergeCell ref="A116:A120"/>
    <mergeCell ref="A121:B121"/>
    <mergeCell ref="A124:A125"/>
    <mergeCell ref="B124:B125"/>
    <mergeCell ref="C124:F124"/>
    <mergeCell ref="A126:A130"/>
    <mergeCell ref="G100:I100"/>
    <mergeCell ref="A88:A89"/>
  </mergeCells>
  <dataValidations count="3">
    <dataValidation type="list" allowBlank="1" showInputMessage="1" showErrorMessage="1" sqref="B7" xr:uid="{00000000-0002-0000-0000-000000000000}">
      <formula1>VIGENCIA</formula1>
    </dataValidation>
    <dataValidation type="list" allowBlank="1" showInputMessage="1" showErrorMessage="1" sqref="B8:E8" xr:uid="{00000000-0002-0000-0000-000001000000}">
      <formula1>MUNICIPIOS</formula1>
    </dataValidation>
    <dataValidation type="list" allowBlank="1" showInputMessage="1" showErrorMessage="1" sqref="B9:E9" xr:uid="{00000000-0002-0000-0000-000002000000}">
      <formula1>INDIRECT($B$8)</formula1>
    </dataValidation>
  </dataValidations>
  <pageMargins left="0.7" right="0.7" top="0.75" bottom="0.75" header="0.3" footer="0.3"/>
  <pageSetup paperSize="124" scale="70" orientation="portrait" r:id="rId1"/>
  <headerFooter differentFirst="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baseEE!$A$10:$A$11</xm:f>
          </x14:formula1>
          <xm:sqref>H7:I7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3"/>
  <sheetViews>
    <sheetView zoomScale="90" zoomScaleNormal="90" workbookViewId="0">
      <selection activeCell="I14" sqref="I14"/>
    </sheetView>
  </sheetViews>
  <sheetFormatPr defaultColWidth="11.42578125" defaultRowHeight="15"/>
  <cols>
    <col min="1" max="1" width="14.85546875" style="1" customWidth="1"/>
    <col min="2" max="2" width="14.5703125" style="1" customWidth="1"/>
    <col min="3" max="3" width="20.85546875" style="1" customWidth="1"/>
    <col min="4" max="4" width="9.42578125" style="11" customWidth="1"/>
    <col min="5" max="5" width="7.42578125" style="1" customWidth="1"/>
    <col min="6" max="6" width="8.42578125" style="11" customWidth="1"/>
    <col min="7" max="7" width="8" style="1" customWidth="1"/>
    <col min="8" max="8" width="8.42578125" style="11" customWidth="1"/>
    <col min="9" max="9" width="7.42578125" style="1" customWidth="1"/>
    <col min="10" max="10" width="9.5703125" style="1" customWidth="1"/>
    <col min="11" max="11" width="7.85546875" style="1" customWidth="1"/>
    <col min="12" max="12" width="12.85546875" style="1" customWidth="1"/>
    <col min="13" max="13" width="9.42578125" style="1" customWidth="1"/>
    <col min="14" max="14" width="8" style="1" customWidth="1"/>
    <col min="15" max="15" width="8.7109375" style="1" customWidth="1"/>
    <col min="16" max="16" width="8.140625" style="1" customWidth="1"/>
    <col min="17" max="17" width="8.5703125" style="1" customWidth="1"/>
    <col min="18" max="18" width="8" style="1" customWidth="1"/>
    <col min="19" max="19" width="9" style="1" customWidth="1"/>
    <col min="20" max="20" width="7.85546875" style="1" customWidth="1"/>
    <col min="21" max="21" width="11.85546875" style="1" customWidth="1"/>
    <col min="22" max="22" width="10" style="1" customWidth="1"/>
    <col min="23" max="23" width="7.85546875" style="1" customWidth="1"/>
    <col min="24" max="24" width="9.140625" style="1" customWidth="1"/>
    <col min="25" max="25" width="8" style="1" customWidth="1"/>
    <col min="26" max="26" width="9.28515625" style="1" customWidth="1"/>
    <col min="27" max="27" width="7.7109375" style="1" customWidth="1"/>
    <col min="28" max="28" width="9" style="1" customWidth="1"/>
    <col min="29" max="29" width="8" style="1" customWidth="1"/>
    <col min="30" max="30" width="11.28515625" style="1" customWidth="1"/>
    <col min="31" max="31" width="9.42578125" style="1" customWidth="1"/>
    <col min="32" max="32" width="7.5703125" style="1" customWidth="1"/>
    <col min="33" max="33" width="9.7109375" style="1" customWidth="1"/>
    <col min="34" max="34" width="7.5703125" style="1" customWidth="1"/>
    <col min="35" max="35" width="9" style="1" customWidth="1"/>
    <col min="36" max="36" width="7.85546875" style="1" customWidth="1"/>
    <col min="37" max="37" width="8.85546875" style="1" customWidth="1"/>
    <col min="38" max="38" width="7.42578125" style="1" customWidth="1"/>
    <col min="39" max="39" width="11.5703125" style="1" customWidth="1"/>
    <col min="40" max="40" width="9.28515625" style="11" customWidth="1"/>
    <col min="41" max="41" width="7.7109375" style="1" customWidth="1"/>
    <col min="42" max="42" width="8.42578125" style="11" customWidth="1"/>
    <col min="43" max="43" width="7.42578125" style="1" customWidth="1"/>
    <col min="44" max="44" width="8.28515625" style="11" customWidth="1"/>
    <col min="45" max="45" width="8" style="1" customWidth="1"/>
    <col min="46" max="46" width="8.28515625" style="1" customWidth="1"/>
    <col min="47" max="47" width="7.5703125" style="1" customWidth="1"/>
    <col min="48" max="48" width="11.28515625" style="1" customWidth="1"/>
    <col min="49" max="16384" width="11.42578125" style="1"/>
  </cols>
  <sheetData>
    <row r="1" spans="1:48" ht="15.75" customHeight="1">
      <c r="A1" s="231"/>
      <c r="B1" s="232"/>
      <c r="C1" s="192" t="s">
        <v>0</v>
      </c>
      <c r="D1" s="193"/>
      <c r="E1" s="193"/>
      <c r="F1" s="193"/>
      <c r="G1" s="193"/>
      <c r="H1" s="193"/>
      <c r="I1" s="193"/>
      <c r="J1" s="193"/>
      <c r="K1" s="193"/>
      <c r="L1" s="193"/>
      <c r="M1" s="193"/>
      <c r="N1" s="193"/>
      <c r="O1" s="193"/>
      <c r="P1" s="193"/>
      <c r="Q1" s="193"/>
      <c r="R1" s="193"/>
      <c r="S1" s="194"/>
      <c r="T1" s="58" t="s">
        <v>1</v>
      </c>
      <c r="U1" s="3" t="s">
        <v>153</v>
      </c>
      <c r="V1" s="10"/>
      <c r="W1" s="10"/>
      <c r="X1" s="10"/>
    </row>
    <row r="2" spans="1:48" ht="15" customHeight="1">
      <c r="A2" s="233"/>
      <c r="B2" s="234"/>
      <c r="C2" s="195"/>
      <c r="D2" s="196"/>
      <c r="E2" s="196"/>
      <c r="F2" s="196"/>
      <c r="G2" s="196"/>
      <c r="H2" s="196"/>
      <c r="I2" s="196"/>
      <c r="J2" s="196"/>
      <c r="K2" s="196"/>
      <c r="L2" s="196"/>
      <c r="M2" s="196"/>
      <c r="N2" s="196"/>
      <c r="O2" s="196"/>
      <c r="P2" s="196"/>
      <c r="Q2" s="196"/>
      <c r="R2" s="196"/>
      <c r="S2" s="197"/>
      <c r="T2" s="59" t="s">
        <v>3</v>
      </c>
      <c r="U2" s="4" t="s">
        <v>154</v>
      </c>
      <c r="V2" s="10"/>
      <c r="W2" s="10"/>
      <c r="X2" s="10"/>
    </row>
    <row r="3" spans="1:48" ht="15" customHeight="1">
      <c r="A3" s="233"/>
      <c r="B3" s="234"/>
      <c r="C3" s="183" t="s">
        <v>155</v>
      </c>
      <c r="D3" s="184"/>
      <c r="E3" s="184"/>
      <c r="F3" s="184"/>
      <c r="G3" s="184"/>
      <c r="H3" s="184"/>
      <c r="I3" s="184"/>
      <c r="J3" s="184"/>
      <c r="K3" s="184"/>
      <c r="L3" s="184"/>
      <c r="M3" s="184"/>
      <c r="N3" s="184"/>
      <c r="O3" s="184"/>
      <c r="P3" s="184"/>
      <c r="Q3" s="184"/>
      <c r="R3" s="184"/>
      <c r="S3" s="185"/>
      <c r="T3" s="59" t="s">
        <v>6</v>
      </c>
      <c r="U3" s="5" t="s">
        <v>7</v>
      </c>
      <c r="V3" s="10"/>
      <c r="W3" s="10"/>
      <c r="X3" s="10"/>
    </row>
    <row r="4" spans="1:48" ht="15" customHeight="1" thickBot="1">
      <c r="A4" s="235"/>
      <c r="B4" s="236"/>
      <c r="C4" s="186"/>
      <c r="D4" s="187"/>
      <c r="E4" s="187"/>
      <c r="F4" s="187"/>
      <c r="G4" s="187"/>
      <c r="H4" s="187"/>
      <c r="I4" s="187"/>
      <c r="J4" s="187"/>
      <c r="K4" s="187"/>
      <c r="L4" s="187"/>
      <c r="M4" s="187"/>
      <c r="N4" s="187"/>
      <c r="O4" s="187"/>
      <c r="P4" s="187"/>
      <c r="Q4" s="187"/>
      <c r="R4" s="187"/>
      <c r="S4" s="188"/>
      <c r="T4" s="60" t="s">
        <v>8</v>
      </c>
      <c r="U4" s="57">
        <v>43853</v>
      </c>
      <c r="V4" s="10"/>
      <c r="W4" s="10"/>
      <c r="X4" s="10"/>
    </row>
    <row r="5" spans="1:48" ht="27" customHeight="1">
      <c r="A5" s="12"/>
      <c r="B5" s="12"/>
      <c r="C5" s="12"/>
      <c r="R5" s="10"/>
      <c r="S5" s="10"/>
      <c r="T5" s="243"/>
      <c r="U5" s="243"/>
      <c r="V5" s="243"/>
      <c r="W5" s="10"/>
      <c r="X5" s="10"/>
    </row>
    <row r="6" spans="1:48" ht="18" customHeight="1">
      <c r="B6" s="43" t="s">
        <v>10</v>
      </c>
      <c r="C6" s="72">
        <f>'D0103F03MATRIZ AUTOEVALUACION'!B7</f>
        <v>2024</v>
      </c>
      <c r="D6" s="73"/>
      <c r="E6" s="74"/>
      <c r="F6" s="74"/>
      <c r="G6" s="74"/>
      <c r="H6" s="74"/>
      <c r="I6" s="74"/>
      <c r="J6" s="47"/>
      <c r="K6" s="47"/>
      <c r="L6" s="244" t="str">
        <f>'D0103F03MATRIZ AUTOEVALUACION'!$G$7</f>
        <v>NATURALEZA:</v>
      </c>
      <c r="M6" s="244"/>
      <c r="N6" s="244"/>
      <c r="O6" s="244"/>
      <c r="P6" s="244"/>
      <c r="Q6" s="47"/>
      <c r="R6" s="45"/>
      <c r="S6" s="45"/>
      <c r="T6" s="46"/>
      <c r="U6" s="44"/>
      <c r="V6" s="44"/>
      <c r="W6" s="10"/>
      <c r="X6" s="10"/>
    </row>
    <row r="7" spans="1:48">
      <c r="B7" s="43" t="s">
        <v>13</v>
      </c>
      <c r="C7" s="245">
        <f>'D0103F03MATRIZ AUTOEVALUACION'!B8</f>
        <v>0</v>
      </c>
      <c r="D7" s="245"/>
      <c r="E7" s="245"/>
      <c r="F7" s="245"/>
      <c r="G7" s="245"/>
      <c r="H7" s="245"/>
      <c r="I7" s="245"/>
      <c r="J7" s="47"/>
      <c r="K7" s="48" t="s">
        <v>14</v>
      </c>
      <c r="L7" s="239">
        <f>'D0103F03MATRIZ AUTOEVALUACION'!G8</f>
        <v>0</v>
      </c>
      <c r="M7" s="239"/>
      <c r="N7" s="239"/>
      <c r="O7" s="239"/>
      <c r="P7" s="239"/>
      <c r="Q7" s="239"/>
      <c r="R7" s="239"/>
      <c r="S7" s="239"/>
      <c r="T7" s="239"/>
      <c r="AN7" s="1"/>
      <c r="AP7" s="1"/>
      <c r="AR7" s="1"/>
    </row>
    <row r="8" spans="1:48">
      <c r="B8" s="43" t="s">
        <v>156</v>
      </c>
      <c r="C8" s="245">
        <f>'D0103F03MATRIZ AUTOEVALUACION'!B9</f>
        <v>0</v>
      </c>
      <c r="D8" s="245"/>
      <c r="E8" s="245"/>
      <c r="F8" s="245"/>
      <c r="G8" s="245"/>
      <c r="H8" s="245"/>
      <c r="I8" s="245"/>
      <c r="J8" s="47"/>
      <c r="K8" s="48" t="s">
        <v>16</v>
      </c>
      <c r="L8" s="240">
        <f>'D0103F03MATRIZ AUTOEVALUACION'!G9</f>
        <v>0</v>
      </c>
      <c r="M8" s="241"/>
      <c r="N8" s="241"/>
      <c r="O8" s="241"/>
      <c r="P8" s="242"/>
      <c r="Q8" s="117"/>
      <c r="R8" s="118" t="s">
        <v>17</v>
      </c>
      <c r="S8" s="237">
        <f>'D0103F03MATRIZ AUTOEVALUACION'!I9</f>
        <v>0</v>
      </c>
      <c r="T8" s="238"/>
      <c r="AN8" s="1"/>
      <c r="AP8" s="1"/>
      <c r="AR8" s="1"/>
    </row>
    <row r="9" spans="1:48" ht="16.5" thickBot="1">
      <c r="A9" s="13"/>
      <c r="B9" s="13"/>
      <c r="C9" s="13"/>
      <c r="D9" s="14"/>
      <c r="E9" s="13"/>
      <c r="F9" s="14"/>
      <c r="G9" s="13"/>
      <c r="H9" s="14"/>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4"/>
      <c r="AO9" s="13"/>
      <c r="AP9" s="14"/>
      <c r="AQ9" s="13"/>
      <c r="AR9" s="14"/>
      <c r="AS9" s="13"/>
      <c r="AT9" s="13"/>
      <c r="AU9" s="13"/>
      <c r="AV9" s="13"/>
    </row>
    <row r="10" spans="1:48" ht="39" customHeight="1" thickBot="1">
      <c r="A10" s="205" t="s">
        <v>157</v>
      </c>
      <c r="B10" s="208" t="s">
        <v>158</v>
      </c>
      <c r="C10" s="211" t="s">
        <v>159</v>
      </c>
      <c r="D10" s="214" t="s">
        <v>160</v>
      </c>
      <c r="E10" s="214"/>
      <c r="F10" s="214"/>
      <c r="G10" s="214"/>
      <c r="H10" s="214"/>
      <c r="I10" s="214"/>
      <c r="J10" s="214"/>
      <c r="K10" s="214"/>
      <c r="L10" s="215"/>
      <c r="M10" s="216" t="s">
        <v>161</v>
      </c>
      <c r="N10" s="214"/>
      <c r="O10" s="214"/>
      <c r="P10" s="214"/>
      <c r="Q10" s="214"/>
      <c r="R10" s="214"/>
      <c r="S10" s="214"/>
      <c r="T10" s="214"/>
      <c r="U10" s="215"/>
      <c r="V10" s="216" t="s">
        <v>162</v>
      </c>
      <c r="W10" s="214"/>
      <c r="X10" s="214"/>
      <c r="Y10" s="214"/>
      <c r="Z10" s="214"/>
      <c r="AA10" s="214"/>
      <c r="AB10" s="214"/>
      <c r="AC10" s="214"/>
      <c r="AD10" s="215"/>
      <c r="AE10" s="216" t="s">
        <v>163</v>
      </c>
      <c r="AF10" s="214"/>
      <c r="AG10" s="214"/>
      <c r="AH10" s="214"/>
      <c r="AI10" s="214"/>
      <c r="AJ10" s="214"/>
      <c r="AK10" s="214"/>
      <c r="AL10" s="214"/>
      <c r="AM10" s="215"/>
      <c r="AN10" s="221" t="s">
        <v>164</v>
      </c>
      <c r="AO10" s="208"/>
      <c r="AP10" s="208"/>
      <c r="AQ10" s="208"/>
      <c r="AR10" s="208"/>
      <c r="AS10" s="208"/>
      <c r="AT10" s="208"/>
      <c r="AU10" s="208"/>
      <c r="AV10" s="222"/>
    </row>
    <row r="11" spans="1:48" ht="37.5" customHeight="1" thickBot="1">
      <c r="A11" s="206"/>
      <c r="B11" s="209"/>
      <c r="C11" s="212"/>
      <c r="D11" s="223" t="s">
        <v>24</v>
      </c>
      <c r="E11" s="218"/>
      <c r="F11" s="217" t="s">
        <v>25</v>
      </c>
      <c r="G11" s="218"/>
      <c r="H11" s="217" t="s">
        <v>26</v>
      </c>
      <c r="I11" s="218"/>
      <c r="J11" s="223" t="s">
        <v>165</v>
      </c>
      <c r="K11" s="218"/>
      <c r="L11" s="219" t="s">
        <v>166</v>
      </c>
      <c r="M11" s="217" t="s">
        <v>24</v>
      </c>
      <c r="N11" s="218"/>
      <c r="O11" s="217" t="s">
        <v>25</v>
      </c>
      <c r="P11" s="218"/>
      <c r="Q11" s="217" t="s">
        <v>26</v>
      </c>
      <c r="R11" s="218"/>
      <c r="S11" s="217" t="s">
        <v>165</v>
      </c>
      <c r="T11" s="218"/>
      <c r="U11" s="219" t="s">
        <v>166</v>
      </c>
      <c r="V11" s="217" t="s">
        <v>24</v>
      </c>
      <c r="W11" s="218"/>
      <c r="X11" s="217" t="s">
        <v>25</v>
      </c>
      <c r="Y11" s="218"/>
      <c r="Z11" s="217" t="s">
        <v>26</v>
      </c>
      <c r="AA11" s="218"/>
      <c r="AB11" s="217" t="s">
        <v>165</v>
      </c>
      <c r="AC11" s="218"/>
      <c r="AD11" s="219" t="s">
        <v>166</v>
      </c>
      <c r="AE11" s="217" t="s">
        <v>24</v>
      </c>
      <c r="AF11" s="218"/>
      <c r="AG11" s="217" t="s">
        <v>25</v>
      </c>
      <c r="AH11" s="218"/>
      <c r="AI11" s="217" t="s">
        <v>26</v>
      </c>
      <c r="AJ11" s="218"/>
      <c r="AK11" s="223" t="s">
        <v>165</v>
      </c>
      <c r="AL11" s="218"/>
      <c r="AM11" s="219" t="s">
        <v>166</v>
      </c>
      <c r="AN11" s="225" t="s">
        <v>24</v>
      </c>
      <c r="AO11" s="226"/>
      <c r="AP11" s="225" t="s">
        <v>25</v>
      </c>
      <c r="AQ11" s="226"/>
      <c r="AR11" s="225" t="s">
        <v>26</v>
      </c>
      <c r="AS11" s="226"/>
      <c r="AT11" s="225" t="s">
        <v>165</v>
      </c>
      <c r="AU11" s="226"/>
      <c r="AV11" s="219" t="s">
        <v>166</v>
      </c>
    </row>
    <row r="12" spans="1:48" ht="42" customHeight="1" thickBot="1">
      <c r="A12" s="207"/>
      <c r="B12" s="210"/>
      <c r="C12" s="213"/>
      <c r="D12" s="15" t="s">
        <v>167</v>
      </c>
      <c r="E12" s="16" t="s">
        <v>168</v>
      </c>
      <c r="F12" s="17" t="s">
        <v>167</v>
      </c>
      <c r="G12" s="18" t="s">
        <v>168</v>
      </c>
      <c r="H12" s="17" t="s">
        <v>167</v>
      </c>
      <c r="I12" s="18" t="s">
        <v>168</v>
      </c>
      <c r="J12" s="18" t="s">
        <v>167</v>
      </c>
      <c r="K12" s="18" t="s">
        <v>168</v>
      </c>
      <c r="L12" s="220"/>
      <c r="M12" s="19" t="s">
        <v>167</v>
      </c>
      <c r="N12" s="18" t="s">
        <v>168</v>
      </c>
      <c r="O12" s="18" t="s">
        <v>167</v>
      </c>
      <c r="P12" s="18" t="s">
        <v>168</v>
      </c>
      <c r="Q12" s="18" t="s">
        <v>167</v>
      </c>
      <c r="R12" s="18" t="s">
        <v>168</v>
      </c>
      <c r="S12" s="18" t="s">
        <v>167</v>
      </c>
      <c r="T12" s="18" t="s">
        <v>168</v>
      </c>
      <c r="U12" s="220"/>
      <c r="V12" s="18" t="s">
        <v>167</v>
      </c>
      <c r="W12" s="18" t="s">
        <v>168</v>
      </c>
      <c r="X12" s="18" t="s">
        <v>167</v>
      </c>
      <c r="Y12" s="18" t="s">
        <v>168</v>
      </c>
      <c r="Z12" s="18" t="s">
        <v>167</v>
      </c>
      <c r="AA12" s="18" t="s">
        <v>168</v>
      </c>
      <c r="AB12" s="18" t="s">
        <v>167</v>
      </c>
      <c r="AC12" s="20" t="s">
        <v>168</v>
      </c>
      <c r="AD12" s="220"/>
      <c r="AE12" s="18" t="s">
        <v>167</v>
      </c>
      <c r="AF12" s="18" t="s">
        <v>168</v>
      </c>
      <c r="AG12" s="18" t="s">
        <v>167</v>
      </c>
      <c r="AH12" s="20" t="s">
        <v>168</v>
      </c>
      <c r="AI12" s="19" t="s">
        <v>167</v>
      </c>
      <c r="AJ12" s="18" t="s">
        <v>168</v>
      </c>
      <c r="AK12" s="18" t="s">
        <v>167</v>
      </c>
      <c r="AL12" s="20" t="s">
        <v>168</v>
      </c>
      <c r="AM12" s="220"/>
      <c r="AN12" s="21" t="s">
        <v>167</v>
      </c>
      <c r="AO12" s="22" t="s">
        <v>168</v>
      </c>
      <c r="AP12" s="23" t="s">
        <v>167</v>
      </c>
      <c r="AQ12" s="22" t="s">
        <v>168</v>
      </c>
      <c r="AR12" s="23" t="s">
        <v>167</v>
      </c>
      <c r="AS12" s="22" t="s">
        <v>168</v>
      </c>
      <c r="AT12" s="24" t="s">
        <v>167</v>
      </c>
      <c r="AU12" s="25" t="s">
        <v>168</v>
      </c>
      <c r="AV12" s="220"/>
    </row>
    <row r="13" spans="1:48" ht="40.5" customHeight="1" thickBot="1">
      <c r="A13" s="55">
        <f>E6</f>
        <v>0</v>
      </c>
      <c r="B13" s="54">
        <f>C8</f>
        <v>0</v>
      </c>
      <c r="C13" s="54">
        <f>C7</f>
        <v>0</v>
      </c>
      <c r="D13" s="26">
        <f>'D0103F03MATRIZ AUTOEVALUACION'!C57</f>
        <v>0</v>
      </c>
      <c r="E13" s="27" t="e">
        <f>(D13*100)/L13</f>
        <v>#DIV/0!</v>
      </c>
      <c r="F13" s="28">
        <f>'D0103F03MATRIZ AUTOEVALUACION'!D57</f>
        <v>0</v>
      </c>
      <c r="G13" s="27" t="e">
        <f>(F13*100)/L13</f>
        <v>#DIV/0!</v>
      </c>
      <c r="H13" s="28">
        <f>'D0103F03MATRIZ AUTOEVALUACION'!E57</f>
        <v>0</v>
      </c>
      <c r="I13" s="27" t="e">
        <f>(H13*100)/L13</f>
        <v>#DIV/0!</v>
      </c>
      <c r="J13" s="28">
        <f>'D0103F03MATRIZ AUTOEVALUACION'!F57</f>
        <v>0</v>
      </c>
      <c r="K13" s="29" t="e">
        <f>(J13*100)/L13</f>
        <v>#DIV/0!</v>
      </c>
      <c r="L13" s="30">
        <f>SUM( D13+F13+H13+J13)</f>
        <v>0</v>
      </c>
      <c r="M13" s="26">
        <f>'D0103F03MATRIZ AUTOEVALUACION'!C85</f>
        <v>0</v>
      </c>
      <c r="N13" s="29" t="e">
        <f>(M13*100)/U13</f>
        <v>#DIV/0!</v>
      </c>
      <c r="O13" s="28">
        <f>'D0103F03MATRIZ AUTOEVALUACION'!D85</f>
        <v>0</v>
      </c>
      <c r="P13" s="29" t="e">
        <f>(O13*100)/U13</f>
        <v>#DIV/0!</v>
      </c>
      <c r="Q13" s="28">
        <f>'D0103F03MATRIZ AUTOEVALUACION'!E85</f>
        <v>0</v>
      </c>
      <c r="R13" s="29" t="e">
        <f>(Q13*100)/U13</f>
        <v>#DIV/0!</v>
      </c>
      <c r="S13" s="28">
        <f>'D0103F03MATRIZ AUTOEVALUACION'!F85</f>
        <v>0</v>
      </c>
      <c r="T13" s="29" t="e">
        <f>(S13*100)/U13</f>
        <v>#DIV/0!</v>
      </c>
      <c r="U13" s="30">
        <f>SUM( M13+O13+Q13+S13)</f>
        <v>0</v>
      </c>
      <c r="V13" s="26">
        <f>'D0103F03MATRIZ AUTOEVALUACION'!C121</f>
        <v>0</v>
      </c>
      <c r="W13" s="29" t="e">
        <f>(V13*100)/AD13</f>
        <v>#DIV/0!</v>
      </c>
      <c r="X13" s="28">
        <f>'D0103F03MATRIZ AUTOEVALUACION'!D121</f>
        <v>0</v>
      </c>
      <c r="Y13" s="27" t="e">
        <f>(X13*100)/AD13</f>
        <v>#DIV/0!</v>
      </c>
      <c r="Z13" s="28">
        <f>'D0103F03MATRIZ AUTOEVALUACION'!E121</f>
        <v>0</v>
      </c>
      <c r="AA13" s="27" t="e">
        <f>(Z13*100)/AD13</f>
        <v>#DIV/0!</v>
      </c>
      <c r="AB13" s="28">
        <f>'D0103F03MATRIZ AUTOEVALUACION'!F121</f>
        <v>0</v>
      </c>
      <c r="AC13" s="27" t="e">
        <f>(AB13*100)/AD13</f>
        <v>#DIV/0!</v>
      </c>
      <c r="AD13" s="30">
        <f>SUM( V13+X13+Z13+AB13)</f>
        <v>0</v>
      </c>
      <c r="AE13" s="26">
        <f>'D0103F03MATRIZ AUTOEVALUACION'!C144</f>
        <v>0</v>
      </c>
      <c r="AF13" s="29" t="e">
        <f>(AE13*100)/AM13</f>
        <v>#DIV/0!</v>
      </c>
      <c r="AG13" s="28">
        <f>'D0103F03MATRIZ AUTOEVALUACION'!D144</f>
        <v>0</v>
      </c>
      <c r="AH13" s="31" t="e">
        <f>(AG13*100)/AM13</f>
        <v>#DIV/0!</v>
      </c>
      <c r="AI13" s="32">
        <f>'D0103F03MATRIZ AUTOEVALUACION'!E144</f>
        <v>0</v>
      </c>
      <c r="AJ13" s="29" t="e">
        <f>(AI13*100)/AM13</f>
        <v>#DIV/0!</v>
      </c>
      <c r="AK13" s="33">
        <f>'D0103F03MATRIZ AUTOEVALUACION'!F144</f>
        <v>0</v>
      </c>
      <c r="AL13" s="31" t="e">
        <f>(AK13*100)/AM13</f>
        <v>#DIV/0!</v>
      </c>
      <c r="AM13" s="30">
        <f>SUM( AE13+AG13+AI13+AK13)</f>
        <v>0</v>
      </c>
      <c r="AN13" s="34">
        <f>SUM(D13+M13+V13+AE13)</f>
        <v>0</v>
      </c>
      <c r="AO13" s="35" t="e">
        <f>(AN13*100)/AV13</f>
        <v>#DIV/0!</v>
      </c>
      <c r="AP13" s="36">
        <f>SUM(F13+O13+X13+AG13)</f>
        <v>0</v>
      </c>
      <c r="AQ13" s="35" t="e">
        <f>(AP13*100)/AV13</f>
        <v>#DIV/0!</v>
      </c>
      <c r="AR13" s="36">
        <f>SUM(H13+Q13+Z13+AI13)</f>
        <v>0</v>
      </c>
      <c r="AS13" s="35" t="e">
        <f>(AR13*100)/AV13</f>
        <v>#DIV/0!</v>
      </c>
      <c r="AT13" s="37">
        <f>SUM(J13+S13+AB13+AK13)</f>
        <v>0</v>
      </c>
      <c r="AU13" s="38" t="e">
        <f>(AT13*100)/AV13</f>
        <v>#DIV/0!</v>
      </c>
      <c r="AV13" s="39">
        <f>SUM(L13+U13+AD13+AM13)</f>
        <v>0</v>
      </c>
    </row>
    <row r="14" spans="1:48" ht="15.75">
      <c r="A14" s="13"/>
      <c r="B14" s="13"/>
      <c r="C14" s="13"/>
      <c r="D14" s="14"/>
      <c r="E14" s="13"/>
      <c r="F14" s="14"/>
      <c r="G14" s="13"/>
      <c r="H14" s="14"/>
      <c r="I14" s="13"/>
      <c r="J14" s="13"/>
      <c r="K14" s="13"/>
      <c r="L14" s="13"/>
      <c r="M14" s="13" t="s">
        <v>169</v>
      </c>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4"/>
      <c r="AO14" s="13"/>
      <c r="AP14" s="14"/>
      <c r="AQ14" s="13"/>
      <c r="AR14" s="14"/>
      <c r="AS14" s="13"/>
      <c r="AT14" s="13"/>
      <c r="AU14" s="13"/>
      <c r="AV14" s="13"/>
    </row>
    <row r="15" spans="1:48" ht="18.75" customHeight="1">
      <c r="A15" s="13"/>
      <c r="B15" s="13"/>
      <c r="C15" s="13"/>
      <c r="D15" s="40" t="s">
        <v>170</v>
      </c>
      <c r="E15" s="41" t="e">
        <f>E13</f>
        <v>#DIV/0!</v>
      </c>
      <c r="F15" s="14"/>
      <c r="G15" s="13"/>
      <c r="H15" s="14"/>
      <c r="I15" s="13"/>
      <c r="J15" s="13"/>
      <c r="K15" s="13"/>
      <c r="L15" s="13"/>
      <c r="M15" s="40" t="s">
        <v>170</v>
      </c>
      <c r="N15" s="41" t="e">
        <f>N13</f>
        <v>#DIV/0!</v>
      </c>
      <c r="O15" s="13"/>
      <c r="P15" s="13"/>
      <c r="Q15" s="13"/>
      <c r="R15" s="13"/>
      <c r="S15" s="13"/>
      <c r="T15" s="13"/>
      <c r="U15" s="13"/>
      <c r="V15" s="40" t="s">
        <v>170</v>
      </c>
      <c r="W15" s="41" t="e">
        <f>W13</f>
        <v>#DIV/0!</v>
      </c>
      <c r="X15" s="13"/>
      <c r="Y15" s="13"/>
      <c r="Z15" s="13"/>
      <c r="AA15" s="13"/>
      <c r="AB15" s="13"/>
      <c r="AC15" s="13"/>
      <c r="AD15" s="13"/>
      <c r="AE15" s="40" t="s">
        <v>170</v>
      </c>
      <c r="AF15" s="41" t="e">
        <f>AF13</f>
        <v>#DIV/0!</v>
      </c>
      <c r="AG15" s="13"/>
      <c r="AH15" s="13"/>
      <c r="AI15" s="13"/>
      <c r="AJ15" s="13"/>
      <c r="AK15" s="13"/>
      <c r="AL15" s="13"/>
      <c r="AM15" s="13"/>
      <c r="AN15" s="40" t="s">
        <v>170</v>
      </c>
      <c r="AO15" s="41" t="e">
        <f>AO13</f>
        <v>#DIV/0!</v>
      </c>
      <c r="AP15" s="14"/>
      <c r="AQ15" s="13"/>
      <c r="AR15" s="14"/>
      <c r="AS15" s="13"/>
      <c r="AT15" s="13"/>
      <c r="AU15" s="13"/>
      <c r="AV15" s="13"/>
    </row>
    <row r="16" spans="1:48" ht="18.75" customHeight="1">
      <c r="A16" s="13"/>
      <c r="B16" s="13"/>
      <c r="C16" s="13"/>
      <c r="D16" s="40" t="s">
        <v>171</v>
      </c>
      <c r="E16" s="41" t="e">
        <f>G13</f>
        <v>#DIV/0!</v>
      </c>
      <c r="F16" s="14"/>
      <c r="G16" s="13"/>
      <c r="H16" s="14"/>
      <c r="I16" s="13"/>
      <c r="J16" s="13"/>
      <c r="K16" s="13"/>
      <c r="L16" s="13"/>
      <c r="M16" s="40" t="s">
        <v>171</v>
      </c>
      <c r="N16" s="41" t="e">
        <f>P13</f>
        <v>#DIV/0!</v>
      </c>
      <c r="O16" s="13"/>
      <c r="P16" s="13"/>
      <c r="Q16" s="13"/>
      <c r="R16" s="13"/>
      <c r="S16" s="13"/>
      <c r="T16" s="13"/>
      <c r="U16" s="13"/>
      <c r="V16" s="40" t="s">
        <v>171</v>
      </c>
      <c r="W16" s="41" t="e">
        <f>Y13</f>
        <v>#DIV/0!</v>
      </c>
      <c r="X16" s="13"/>
      <c r="Y16" s="13"/>
      <c r="Z16" s="13"/>
      <c r="AA16" s="13"/>
      <c r="AB16" s="13"/>
      <c r="AC16" s="13"/>
      <c r="AD16" s="13"/>
      <c r="AE16" s="40" t="s">
        <v>171</v>
      </c>
      <c r="AF16" s="41" t="e">
        <f>AH13</f>
        <v>#DIV/0!</v>
      </c>
      <c r="AG16" s="13"/>
      <c r="AH16" s="13"/>
      <c r="AI16" s="13"/>
      <c r="AJ16" s="13"/>
      <c r="AK16" s="13"/>
      <c r="AL16" s="13"/>
      <c r="AM16" s="13"/>
      <c r="AN16" s="40" t="s">
        <v>171</v>
      </c>
      <c r="AO16" s="41" t="e">
        <f>AQ13</f>
        <v>#DIV/0!</v>
      </c>
      <c r="AP16" s="14"/>
      <c r="AQ16" s="13"/>
      <c r="AR16" s="14"/>
      <c r="AS16" s="13"/>
      <c r="AT16" s="13"/>
      <c r="AU16" s="13"/>
      <c r="AV16" s="13"/>
    </row>
    <row r="17" spans="1:48" ht="18.75" customHeight="1">
      <c r="A17" s="13"/>
      <c r="B17" s="13"/>
      <c r="C17" s="13"/>
      <c r="D17" s="40" t="s">
        <v>172</v>
      </c>
      <c r="E17" s="41" t="e">
        <f>I13</f>
        <v>#DIV/0!</v>
      </c>
      <c r="F17" s="14"/>
      <c r="G17" s="13"/>
      <c r="H17" s="14"/>
      <c r="I17" s="13"/>
      <c r="J17" s="13"/>
      <c r="K17" s="13"/>
      <c r="L17" s="13"/>
      <c r="M17" s="40" t="s">
        <v>172</v>
      </c>
      <c r="N17" s="41" t="e">
        <f>R13</f>
        <v>#DIV/0!</v>
      </c>
      <c r="O17" s="13"/>
      <c r="P17" s="13"/>
      <c r="Q17" s="13"/>
      <c r="R17" s="13"/>
      <c r="S17" s="13"/>
      <c r="T17" s="13"/>
      <c r="U17" s="13"/>
      <c r="V17" s="40" t="s">
        <v>172</v>
      </c>
      <c r="W17" s="41" t="e">
        <f>AA13</f>
        <v>#DIV/0!</v>
      </c>
      <c r="X17" s="13"/>
      <c r="Y17" s="13"/>
      <c r="Z17" s="13"/>
      <c r="AA17" s="13"/>
      <c r="AB17" s="13"/>
      <c r="AC17" s="13"/>
      <c r="AD17" s="13"/>
      <c r="AE17" s="40" t="s">
        <v>173</v>
      </c>
      <c r="AF17" s="41" t="e">
        <f>AJ13</f>
        <v>#DIV/0!</v>
      </c>
      <c r="AG17" s="13"/>
      <c r="AH17" s="13"/>
      <c r="AI17" s="13"/>
      <c r="AJ17" s="13"/>
      <c r="AK17" s="13"/>
      <c r="AL17" s="13"/>
      <c r="AM17" s="13"/>
      <c r="AN17" s="40" t="s">
        <v>173</v>
      </c>
      <c r="AO17" s="41" t="e">
        <f>AS13</f>
        <v>#DIV/0!</v>
      </c>
      <c r="AP17" s="14"/>
      <c r="AQ17" s="13"/>
      <c r="AR17" s="14"/>
      <c r="AS17" s="13"/>
      <c r="AT17" s="13"/>
      <c r="AU17" s="13"/>
      <c r="AV17" s="13"/>
    </row>
    <row r="18" spans="1:48" ht="18.75" customHeight="1">
      <c r="A18" s="13"/>
      <c r="B18" s="13"/>
      <c r="C18" s="13"/>
      <c r="D18" s="40" t="s">
        <v>174</v>
      </c>
      <c r="E18" s="41" t="e">
        <f>K13</f>
        <v>#DIV/0!</v>
      </c>
      <c r="F18" s="14"/>
      <c r="G18" s="13"/>
      <c r="H18" s="14"/>
      <c r="I18" s="13"/>
      <c r="J18" s="13"/>
      <c r="K18" s="13"/>
      <c r="L18" s="13"/>
      <c r="M18" s="40" t="s">
        <v>174</v>
      </c>
      <c r="N18" s="41" t="e">
        <f>T13</f>
        <v>#DIV/0!</v>
      </c>
      <c r="O18" s="13"/>
      <c r="P18" s="13"/>
      <c r="Q18" s="13"/>
      <c r="R18" s="13"/>
      <c r="S18" s="13"/>
      <c r="T18" s="13"/>
      <c r="U18" s="13"/>
      <c r="V18" s="40" t="s">
        <v>174</v>
      </c>
      <c r="W18" s="41" t="e">
        <f>AC13</f>
        <v>#DIV/0!</v>
      </c>
      <c r="X18" s="13"/>
      <c r="Y18" s="13"/>
      <c r="Z18" s="13"/>
      <c r="AA18" s="13"/>
      <c r="AB18" s="13"/>
      <c r="AC18" s="13"/>
      <c r="AD18" s="13"/>
      <c r="AE18" s="40" t="s">
        <v>174</v>
      </c>
      <c r="AF18" s="41" t="e">
        <f>AL13</f>
        <v>#DIV/0!</v>
      </c>
      <c r="AG18" s="13"/>
      <c r="AH18" s="13"/>
      <c r="AI18" s="13"/>
      <c r="AJ18" s="13"/>
      <c r="AK18" s="13"/>
      <c r="AL18" s="13"/>
      <c r="AM18" s="13"/>
      <c r="AN18" s="40" t="s">
        <v>174</v>
      </c>
      <c r="AO18" s="41" t="e">
        <f>AU13</f>
        <v>#DIV/0!</v>
      </c>
      <c r="AP18" s="14"/>
      <c r="AQ18" s="13"/>
      <c r="AR18" s="14"/>
      <c r="AS18" s="13"/>
      <c r="AT18" s="13"/>
      <c r="AU18" s="13"/>
      <c r="AV18" s="13"/>
    </row>
    <row r="19" spans="1:48" ht="18.75" customHeight="1">
      <c r="A19" s="13"/>
      <c r="B19" s="13"/>
      <c r="C19" s="13"/>
      <c r="D19" s="14"/>
      <c r="E19" s="13"/>
      <c r="F19" s="14"/>
      <c r="G19" s="13"/>
      <c r="H19" s="14"/>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4"/>
      <c r="AO19" s="13"/>
      <c r="AP19" s="14"/>
      <c r="AQ19" s="13"/>
      <c r="AR19" s="14"/>
      <c r="AS19" s="13"/>
      <c r="AT19" s="13"/>
      <c r="AU19" s="13"/>
      <c r="AV19" s="13"/>
    </row>
    <row r="20" spans="1:48" ht="18.75" customHeight="1">
      <c r="A20" s="13"/>
      <c r="B20" s="13"/>
      <c r="C20" s="13"/>
      <c r="D20" s="14"/>
      <c r="E20" s="13"/>
      <c r="F20" s="14"/>
      <c r="G20" s="13"/>
      <c r="H20" s="14"/>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4"/>
      <c r="AO20" s="13"/>
      <c r="AP20" s="14"/>
      <c r="AQ20" s="13"/>
      <c r="AR20" s="14"/>
      <c r="AS20" s="13"/>
      <c r="AT20" s="13"/>
      <c r="AU20" s="13"/>
      <c r="AV20" s="13"/>
    </row>
    <row r="21" spans="1:48" ht="18.75" customHeight="1">
      <c r="A21" s="13"/>
      <c r="B21" s="13"/>
      <c r="C21" s="13"/>
      <c r="D21" s="14"/>
      <c r="E21" s="13"/>
      <c r="F21" s="14"/>
      <c r="G21" s="13"/>
      <c r="H21" s="14"/>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4"/>
      <c r="AO21" s="13"/>
      <c r="AP21" s="14"/>
      <c r="AQ21" s="13"/>
      <c r="AR21" s="14"/>
      <c r="AS21" s="13"/>
      <c r="AT21" s="13"/>
      <c r="AU21" s="13"/>
      <c r="AV21" s="13"/>
    </row>
    <row r="22" spans="1:48" ht="24" customHeight="1">
      <c r="A22" s="13"/>
      <c r="B22" s="13"/>
      <c r="C22" s="13"/>
      <c r="D22" s="14"/>
      <c r="E22" s="13"/>
      <c r="F22" s="14"/>
      <c r="G22" s="13"/>
      <c r="H22" s="14"/>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4"/>
      <c r="AO22" s="13"/>
      <c r="AP22" s="14"/>
      <c r="AQ22" s="13"/>
      <c r="AR22" s="14"/>
      <c r="AS22" s="13"/>
      <c r="AT22" s="13"/>
      <c r="AU22" s="13"/>
      <c r="AV22" s="13"/>
    </row>
    <row r="23" spans="1:48" ht="15" customHeight="1">
      <c r="A23" s="13"/>
      <c r="B23" s="13"/>
      <c r="C23" s="13"/>
      <c r="D23" s="14"/>
      <c r="E23" s="13"/>
      <c r="F23" s="14"/>
      <c r="G23" s="13"/>
      <c r="H23" s="14"/>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4"/>
      <c r="AO23" s="13"/>
      <c r="AP23" s="14"/>
      <c r="AQ23" s="13"/>
      <c r="AR23" s="14"/>
      <c r="AS23" s="13"/>
      <c r="AT23" s="13"/>
      <c r="AU23" s="13"/>
      <c r="AV23" s="13"/>
    </row>
    <row r="24" spans="1:48" ht="14.25" customHeight="1">
      <c r="A24" s="13"/>
      <c r="B24" s="13"/>
      <c r="C24" s="13"/>
      <c r="D24" s="14"/>
      <c r="E24" s="13"/>
      <c r="F24" s="14"/>
      <c r="G24" s="13"/>
      <c r="H24" s="14">
        <v>20</v>
      </c>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4"/>
      <c r="AO24" s="13"/>
      <c r="AP24" s="14"/>
      <c r="AQ24" s="13"/>
      <c r="AR24" s="14"/>
      <c r="AS24" s="13"/>
      <c r="AT24" s="13"/>
      <c r="AU24" s="13"/>
      <c r="AV24" s="13"/>
    </row>
    <row r="25" spans="1:48" ht="14.25" customHeight="1" thickBot="1">
      <c r="A25" s="13"/>
      <c r="B25" s="13"/>
      <c r="C25" s="13"/>
      <c r="D25" s="14"/>
      <c r="E25" s="13"/>
      <c r="F25" s="14"/>
      <c r="G25" s="13"/>
      <c r="H25" s="14"/>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4"/>
      <c r="AO25" s="13"/>
      <c r="AP25" s="14"/>
      <c r="AQ25" s="13"/>
      <c r="AR25" s="14"/>
      <c r="AS25" s="13"/>
      <c r="AT25" s="13"/>
      <c r="AU25" s="13"/>
      <c r="AV25" s="13"/>
    </row>
    <row r="26" spans="1:48" ht="25.5" customHeight="1" thickTop="1" thickBot="1">
      <c r="A26" s="13"/>
      <c r="B26" s="13"/>
      <c r="C26" s="42"/>
      <c r="D26" s="228" t="s">
        <v>160</v>
      </c>
      <c r="E26" s="229"/>
      <c r="F26" s="229"/>
      <c r="G26" s="229"/>
      <c r="H26" s="229"/>
      <c r="I26" s="229"/>
      <c r="J26" s="229"/>
      <c r="K26" s="229"/>
      <c r="L26" s="229"/>
      <c r="M26" s="228" t="s">
        <v>161</v>
      </c>
      <c r="N26" s="229"/>
      <c r="O26" s="229"/>
      <c r="P26" s="229"/>
      <c r="Q26" s="229"/>
      <c r="R26" s="229"/>
      <c r="S26" s="229"/>
      <c r="T26" s="229"/>
      <c r="U26" s="229"/>
      <c r="V26" s="228" t="s">
        <v>162</v>
      </c>
      <c r="W26" s="229"/>
      <c r="X26" s="229"/>
      <c r="Y26" s="229"/>
      <c r="Z26" s="229"/>
      <c r="AA26" s="229"/>
      <c r="AB26" s="229"/>
      <c r="AC26" s="229"/>
      <c r="AD26" s="229"/>
      <c r="AE26" s="228" t="s">
        <v>163</v>
      </c>
      <c r="AF26" s="229"/>
      <c r="AG26" s="229"/>
      <c r="AH26" s="229"/>
      <c r="AI26" s="229"/>
      <c r="AJ26" s="229"/>
      <c r="AK26" s="229"/>
      <c r="AL26" s="229"/>
      <c r="AM26" s="229"/>
      <c r="AN26" s="228" t="s">
        <v>164</v>
      </c>
      <c r="AO26" s="229"/>
      <c r="AP26" s="229"/>
      <c r="AQ26" s="229"/>
      <c r="AR26" s="229"/>
      <c r="AS26" s="229"/>
      <c r="AT26" s="229"/>
      <c r="AU26" s="229"/>
      <c r="AV26" s="229"/>
    </row>
    <row r="27" spans="1:48" ht="160.5" customHeight="1" thickTop="1" thickBot="1">
      <c r="A27" s="13"/>
      <c r="B27" s="13"/>
      <c r="C27" s="114" t="s">
        <v>175</v>
      </c>
      <c r="D27" s="224"/>
      <c r="E27" s="227"/>
      <c r="F27" s="227"/>
      <c r="G27" s="227"/>
      <c r="H27" s="227"/>
      <c r="I27" s="227"/>
      <c r="J27" s="227"/>
      <c r="K27" s="227"/>
      <c r="L27" s="227"/>
      <c r="M27" s="224"/>
      <c r="N27" s="227"/>
      <c r="O27" s="227"/>
      <c r="P27" s="227"/>
      <c r="Q27" s="227"/>
      <c r="R27" s="227"/>
      <c r="S27" s="227"/>
      <c r="T27" s="227"/>
      <c r="U27" s="227"/>
      <c r="V27" s="224"/>
      <c r="W27" s="227"/>
      <c r="X27" s="227"/>
      <c r="Y27" s="227"/>
      <c r="Z27" s="227"/>
      <c r="AA27" s="227"/>
      <c r="AB27" s="227"/>
      <c r="AC27" s="227"/>
      <c r="AD27" s="227"/>
      <c r="AE27" s="224"/>
      <c r="AF27" s="227"/>
      <c r="AG27" s="227"/>
      <c r="AH27" s="227"/>
      <c r="AI27" s="227"/>
      <c r="AJ27" s="227"/>
      <c r="AK27" s="227"/>
      <c r="AL27" s="227"/>
      <c r="AM27" s="227"/>
      <c r="AN27" s="224"/>
      <c r="AO27" s="227"/>
      <c r="AP27" s="227"/>
      <c r="AQ27" s="227"/>
      <c r="AR27" s="227"/>
      <c r="AS27" s="227"/>
      <c r="AT27" s="227"/>
      <c r="AU27" s="227"/>
      <c r="AV27" s="227"/>
    </row>
    <row r="28" spans="1:48" ht="160.5" customHeight="1" thickTop="1" thickBot="1">
      <c r="A28" s="13"/>
      <c r="B28" s="13"/>
      <c r="C28" s="115" t="s">
        <v>176</v>
      </c>
      <c r="D28" s="224"/>
      <c r="E28" s="253"/>
      <c r="F28" s="253"/>
      <c r="G28" s="253"/>
      <c r="H28" s="253"/>
      <c r="I28" s="253"/>
      <c r="J28" s="253"/>
      <c r="K28" s="253"/>
      <c r="L28" s="253"/>
      <c r="M28" s="224"/>
      <c r="N28" s="253"/>
      <c r="O28" s="253"/>
      <c r="P28" s="253"/>
      <c r="Q28" s="253"/>
      <c r="R28" s="253"/>
      <c r="S28" s="253"/>
      <c r="T28" s="253"/>
      <c r="U28" s="253"/>
      <c r="V28" s="224"/>
      <c r="W28" s="253"/>
      <c r="X28" s="253"/>
      <c r="Y28" s="253"/>
      <c r="Z28" s="253"/>
      <c r="AA28" s="253"/>
      <c r="AB28" s="253"/>
      <c r="AC28" s="253"/>
      <c r="AD28" s="253"/>
      <c r="AE28" s="224"/>
      <c r="AF28" s="253"/>
      <c r="AG28" s="253"/>
      <c r="AH28" s="253"/>
      <c r="AI28" s="253"/>
      <c r="AJ28" s="253"/>
      <c r="AK28" s="253"/>
      <c r="AL28" s="253"/>
      <c r="AM28" s="253"/>
      <c r="AN28" s="224"/>
      <c r="AO28" s="253"/>
      <c r="AP28" s="253"/>
      <c r="AQ28" s="253"/>
      <c r="AR28" s="253"/>
      <c r="AS28" s="253"/>
      <c r="AT28" s="253"/>
      <c r="AU28" s="253"/>
      <c r="AV28" s="253"/>
    </row>
    <row r="29" spans="1:48" ht="161.25" customHeight="1" thickTop="1" thickBot="1">
      <c r="A29" s="13"/>
      <c r="B29" s="13"/>
      <c r="C29" s="114" t="s">
        <v>177</v>
      </c>
      <c r="D29" s="224"/>
      <c r="E29" s="253"/>
      <c r="F29" s="253"/>
      <c r="G29" s="253"/>
      <c r="H29" s="253"/>
      <c r="I29" s="253"/>
      <c r="J29" s="253"/>
      <c r="K29" s="253"/>
      <c r="L29" s="253"/>
      <c r="M29" s="224"/>
      <c r="N29" s="253"/>
      <c r="O29" s="253"/>
      <c r="P29" s="253"/>
      <c r="Q29" s="253"/>
      <c r="R29" s="253"/>
      <c r="S29" s="253"/>
      <c r="T29" s="253"/>
      <c r="U29" s="253"/>
      <c r="V29" s="224"/>
      <c r="W29" s="253"/>
      <c r="X29" s="253"/>
      <c r="Y29" s="253"/>
      <c r="Z29" s="253"/>
      <c r="AA29" s="253"/>
      <c r="AB29" s="253"/>
      <c r="AC29" s="253"/>
      <c r="AD29" s="253"/>
      <c r="AE29" s="224"/>
      <c r="AF29" s="253"/>
      <c r="AG29" s="253"/>
      <c r="AH29" s="253"/>
      <c r="AI29" s="253"/>
      <c r="AJ29" s="253"/>
      <c r="AK29" s="253"/>
      <c r="AL29" s="253"/>
      <c r="AM29" s="253"/>
      <c r="AN29" s="224"/>
      <c r="AO29" s="253"/>
      <c r="AP29" s="253"/>
      <c r="AQ29" s="253"/>
      <c r="AR29" s="253"/>
      <c r="AS29" s="253"/>
      <c r="AT29" s="253"/>
      <c r="AU29" s="253"/>
      <c r="AV29" s="253"/>
    </row>
    <row r="30" spans="1:48" ht="161.25" customHeight="1" thickTop="1" thickBot="1">
      <c r="A30" s="13"/>
      <c r="B30" s="13"/>
      <c r="C30" s="115" t="s">
        <v>178</v>
      </c>
      <c r="D30" s="224"/>
      <c r="E30" s="253"/>
      <c r="F30" s="253"/>
      <c r="G30" s="253"/>
      <c r="H30" s="253"/>
      <c r="I30" s="253"/>
      <c r="J30" s="253"/>
      <c r="K30" s="253"/>
      <c r="L30" s="253"/>
      <c r="M30" s="224"/>
      <c r="N30" s="253"/>
      <c r="O30" s="253"/>
      <c r="P30" s="253"/>
      <c r="Q30" s="253"/>
      <c r="R30" s="253"/>
      <c r="S30" s="253"/>
      <c r="T30" s="253"/>
      <c r="U30" s="253"/>
      <c r="V30" s="224"/>
      <c r="W30" s="253"/>
      <c r="X30" s="253"/>
      <c r="Y30" s="253"/>
      <c r="Z30" s="253"/>
      <c r="AA30" s="253"/>
      <c r="AB30" s="253"/>
      <c r="AC30" s="253"/>
      <c r="AD30" s="253"/>
      <c r="AE30" s="224"/>
      <c r="AF30" s="253"/>
      <c r="AG30" s="253"/>
      <c r="AH30" s="253"/>
      <c r="AI30" s="253"/>
      <c r="AJ30" s="253"/>
      <c r="AK30" s="253"/>
      <c r="AL30" s="253"/>
      <c r="AM30" s="253"/>
      <c r="AN30" s="224"/>
      <c r="AO30" s="253"/>
      <c r="AP30" s="253"/>
      <c r="AQ30" s="253"/>
      <c r="AR30" s="253"/>
      <c r="AS30" s="253"/>
      <c r="AT30" s="253"/>
      <c r="AU30" s="253"/>
      <c r="AV30" s="253"/>
    </row>
    <row r="31" spans="1:48" ht="161.25" customHeight="1" thickTop="1" thickBot="1">
      <c r="A31" s="13"/>
      <c r="B31" s="13"/>
      <c r="C31" s="114" t="s">
        <v>179</v>
      </c>
      <c r="D31" s="224"/>
      <c r="E31" s="253"/>
      <c r="F31" s="253"/>
      <c r="G31" s="253"/>
      <c r="H31" s="253"/>
      <c r="I31" s="253"/>
      <c r="J31" s="253"/>
      <c r="K31" s="253"/>
      <c r="L31" s="253"/>
      <c r="M31" s="230"/>
      <c r="N31" s="253"/>
      <c r="O31" s="253"/>
      <c r="P31" s="253"/>
      <c r="Q31" s="253"/>
      <c r="R31" s="253"/>
      <c r="S31" s="253"/>
      <c r="T31" s="253"/>
      <c r="U31" s="253"/>
      <c r="V31" s="230"/>
      <c r="W31" s="253"/>
      <c r="X31" s="253"/>
      <c r="Y31" s="253"/>
      <c r="Z31" s="253"/>
      <c r="AA31" s="253"/>
      <c r="AB31" s="253"/>
      <c r="AC31" s="253"/>
      <c r="AD31" s="253"/>
      <c r="AE31" s="230"/>
      <c r="AF31" s="253"/>
      <c r="AG31" s="253"/>
      <c r="AH31" s="253"/>
      <c r="AI31" s="253"/>
      <c r="AJ31" s="253"/>
      <c r="AK31" s="253"/>
      <c r="AL31" s="253"/>
      <c r="AM31" s="253"/>
      <c r="AN31" s="224"/>
      <c r="AO31" s="253"/>
      <c r="AP31" s="253"/>
      <c r="AQ31" s="253"/>
      <c r="AR31" s="253"/>
      <c r="AS31" s="253"/>
      <c r="AT31" s="253"/>
      <c r="AU31" s="253"/>
      <c r="AV31" s="253"/>
    </row>
    <row r="32" spans="1:48" ht="161.25" customHeight="1" thickTop="1" thickBot="1">
      <c r="A32" s="13"/>
      <c r="B32" s="13"/>
      <c r="C32" s="115" t="s">
        <v>180</v>
      </c>
      <c r="D32" s="224"/>
      <c r="E32" s="253"/>
      <c r="F32" s="253"/>
      <c r="G32" s="253"/>
      <c r="H32" s="253"/>
      <c r="I32" s="253"/>
      <c r="J32" s="253"/>
      <c r="K32" s="253"/>
      <c r="L32" s="253"/>
      <c r="M32" s="230"/>
      <c r="N32" s="253"/>
      <c r="O32" s="253"/>
      <c r="P32" s="253"/>
      <c r="Q32" s="253"/>
      <c r="R32" s="253"/>
      <c r="S32" s="253"/>
      <c r="T32" s="253"/>
      <c r="U32" s="253"/>
      <c r="V32" s="230"/>
      <c r="W32" s="253"/>
      <c r="X32" s="253"/>
      <c r="Y32" s="253"/>
      <c r="Z32" s="253"/>
      <c r="AA32" s="253"/>
      <c r="AB32" s="253"/>
      <c r="AC32" s="253"/>
      <c r="AD32" s="253"/>
      <c r="AE32" s="230"/>
      <c r="AF32" s="253"/>
      <c r="AG32" s="253"/>
      <c r="AH32" s="253"/>
      <c r="AI32" s="253"/>
      <c r="AJ32" s="253"/>
      <c r="AK32" s="253"/>
      <c r="AL32" s="253"/>
      <c r="AM32" s="253"/>
      <c r="AN32" s="224"/>
      <c r="AO32" s="253"/>
      <c r="AP32" s="253"/>
      <c r="AQ32" s="253"/>
      <c r="AR32" s="253"/>
      <c r="AS32" s="253"/>
      <c r="AT32" s="253"/>
      <c r="AU32" s="253"/>
      <c r="AV32" s="253"/>
    </row>
    <row r="33" ht="15.75" thickTop="1"/>
  </sheetData>
  <sheetProtection algorithmName="SHA-512" hashValue="ftGi4aMuVadKm6b5kJDNqROFCUsum2i71QszaautWI1rLYb0AsHa9rCE0F43vvvTTS9mM3aLfUnQqtlOoKcOng==" saltValue="/UCywZn4cen+lk8QAnwNkg==" spinCount="100000" sheet="1" objects="1" scenarios="1"/>
  <mergeCells count="78">
    <mergeCell ref="A1:B4"/>
    <mergeCell ref="S8:T8"/>
    <mergeCell ref="L7:T7"/>
    <mergeCell ref="L8:P8"/>
    <mergeCell ref="T5:V5"/>
    <mergeCell ref="L6:P6"/>
    <mergeCell ref="C7:I7"/>
    <mergeCell ref="C8:I8"/>
    <mergeCell ref="C1:S2"/>
    <mergeCell ref="C3:S4"/>
    <mergeCell ref="D28:L28"/>
    <mergeCell ref="M28:U28"/>
    <mergeCell ref="V28:AD28"/>
    <mergeCell ref="AN32:AV32"/>
    <mergeCell ref="D31:L31"/>
    <mergeCell ref="M31:U31"/>
    <mergeCell ref="V31:AD31"/>
    <mergeCell ref="AE31:AM31"/>
    <mergeCell ref="AN31:AV31"/>
    <mergeCell ref="D32:L32"/>
    <mergeCell ref="M32:U32"/>
    <mergeCell ref="V32:AD32"/>
    <mergeCell ref="AE32:AM32"/>
    <mergeCell ref="AN30:AV30"/>
    <mergeCell ref="D29:L29"/>
    <mergeCell ref="M29:U29"/>
    <mergeCell ref="V29:AD29"/>
    <mergeCell ref="AE29:AM29"/>
    <mergeCell ref="AN29:AV29"/>
    <mergeCell ref="D30:L30"/>
    <mergeCell ref="M30:U30"/>
    <mergeCell ref="V30:AD30"/>
    <mergeCell ref="AE30:AM30"/>
    <mergeCell ref="V27:AD27"/>
    <mergeCell ref="M27:U27"/>
    <mergeCell ref="D27:L27"/>
    <mergeCell ref="D26:L26"/>
    <mergeCell ref="M26:U26"/>
    <mergeCell ref="V26:AD26"/>
    <mergeCell ref="AN28:AV28"/>
    <mergeCell ref="AR11:AS11"/>
    <mergeCell ref="AT11:AU11"/>
    <mergeCell ref="AV11:AV12"/>
    <mergeCell ref="AG11:AH11"/>
    <mergeCell ref="AI11:AJ11"/>
    <mergeCell ref="AK11:AL11"/>
    <mergeCell ref="AM11:AM12"/>
    <mergeCell ref="AN11:AO11"/>
    <mergeCell ref="AP11:AQ11"/>
    <mergeCell ref="AN27:AV27"/>
    <mergeCell ref="AE26:AM26"/>
    <mergeCell ref="AN26:AV26"/>
    <mergeCell ref="AE11:AF11"/>
    <mergeCell ref="AE28:AM28"/>
    <mergeCell ref="AE27:AM27"/>
    <mergeCell ref="AE10:AM10"/>
    <mergeCell ref="AN10:AV10"/>
    <mergeCell ref="D11:E11"/>
    <mergeCell ref="F11:G11"/>
    <mergeCell ref="H11:I11"/>
    <mergeCell ref="J11:K11"/>
    <mergeCell ref="L11:L12"/>
    <mergeCell ref="M11:N11"/>
    <mergeCell ref="O11:P11"/>
    <mergeCell ref="Q11:R11"/>
    <mergeCell ref="V10:AD10"/>
    <mergeCell ref="V11:W11"/>
    <mergeCell ref="X11:Y11"/>
    <mergeCell ref="Z11:AA11"/>
    <mergeCell ref="AB11:AC11"/>
    <mergeCell ref="AD11:AD12"/>
    <mergeCell ref="A10:A12"/>
    <mergeCell ref="B10:B12"/>
    <mergeCell ref="C10:C12"/>
    <mergeCell ref="D10:L10"/>
    <mergeCell ref="M10:U10"/>
    <mergeCell ref="S11:T11"/>
    <mergeCell ref="U11:U12"/>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15"/>
  <sheetViews>
    <sheetView workbookViewId="0">
      <selection activeCell="B16" sqref="B16"/>
    </sheetView>
  </sheetViews>
  <sheetFormatPr defaultColWidth="11.42578125" defaultRowHeight="15"/>
  <cols>
    <col min="1" max="1" width="36.140625" style="1" customWidth="1"/>
    <col min="2" max="2" width="69" style="1" customWidth="1"/>
    <col min="3" max="16384" width="11.42578125" style="1"/>
  </cols>
  <sheetData>
    <row r="2" spans="1:2">
      <c r="A2" s="246" t="s">
        <v>181</v>
      </c>
      <c r="B2" s="246"/>
    </row>
    <row r="3" spans="1:2" ht="100.5" customHeight="1">
      <c r="A3" s="247" t="s">
        <v>182</v>
      </c>
      <c r="B3" s="248"/>
    </row>
    <row r="4" spans="1:2" ht="45">
      <c r="A4" s="6" t="s">
        <v>175</v>
      </c>
      <c r="B4" s="7" t="s">
        <v>183</v>
      </c>
    </row>
    <row r="5" spans="1:2" ht="30">
      <c r="A5" s="6" t="s">
        <v>176</v>
      </c>
      <c r="B5" s="7" t="s">
        <v>184</v>
      </c>
    </row>
    <row r="6" spans="1:2" ht="30">
      <c r="A6" s="7" t="s">
        <v>177</v>
      </c>
      <c r="B6" s="7" t="s">
        <v>185</v>
      </c>
    </row>
    <row r="7" spans="1:2" ht="30">
      <c r="A7" s="6" t="s">
        <v>186</v>
      </c>
      <c r="B7" s="7" t="s">
        <v>187</v>
      </c>
    </row>
    <row r="8" spans="1:2" ht="60">
      <c r="A8" s="8" t="s">
        <v>188</v>
      </c>
      <c r="B8" s="9" t="s">
        <v>189</v>
      </c>
    </row>
    <row r="9" spans="1:2">
      <c r="A9" s="249" t="s">
        <v>190</v>
      </c>
      <c r="B9" s="250" t="s">
        <v>191</v>
      </c>
    </row>
    <row r="10" spans="1:2">
      <c r="A10" s="249"/>
      <c r="B10" s="251"/>
    </row>
    <row r="11" spans="1:2">
      <c r="A11" s="249"/>
      <c r="B11" s="251"/>
    </row>
    <row r="12" spans="1:2">
      <c r="A12" s="249"/>
      <c r="B12" s="251"/>
    </row>
    <row r="13" spans="1:2" hidden="1">
      <c r="A13" s="249"/>
      <c r="B13" s="251"/>
    </row>
    <row r="14" spans="1:2" ht="0.75" customHeight="1">
      <c r="A14" s="249"/>
      <c r="B14" s="251"/>
    </row>
    <row r="15" spans="1:2" ht="18" customHeight="1">
      <c r="A15" s="249"/>
      <c r="B15" s="252"/>
    </row>
  </sheetData>
  <mergeCells count="4">
    <mergeCell ref="A2:B2"/>
    <mergeCell ref="A3:B3"/>
    <mergeCell ref="A9:A15"/>
    <mergeCell ref="B9:B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
  <sheetViews>
    <sheetView workbookViewId="0">
      <selection activeCell="B2" sqref="B2"/>
    </sheetView>
  </sheetViews>
  <sheetFormatPr defaultColWidth="11.42578125" defaultRowHeight="15"/>
  <cols>
    <col min="1" max="1" width="11.7109375" customWidth="1"/>
    <col min="6" max="6" width="12.28515625" customWidth="1"/>
  </cols>
  <sheetData>
    <row r="1" spans="1:6">
      <c r="A1" t="s">
        <v>192</v>
      </c>
      <c r="B1" t="s">
        <v>193</v>
      </c>
      <c r="C1" t="s">
        <v>194</v>
      </c>
      <c r="D1" t="s">
        <v>195</v>
      </c>
      <c r="E1" t="s">
        <v>196</v>
      </c>
      <c r="F1" t="s">
        <v>197</v>
      </c>
    </row>
    <row r="2" spans="1:6">
      <c r="A2">
        <f>'D0103F03MATRIZ AUTOEVALUACION'!B7</f>
        <v>2024</v>
      </c>
      <c r="B2">
        <f>'D0103F03MATRIZ AUTOEVALUACION'!B8:E8</f>
        <v>0</v>
      </c>
      <c r="C2">
        <f>'D0103F03MATRIZ AUTOEVALUACION'!B9</f>
        <v>0</v>
      </c>
      <c r="D2">
        <f>'D0103F03MATRIZ AUTOEVALUACION'!G8</f>
        <v>0</v>
      </c>
      <c r="E2">
        <f>'D0103F03MATRIZ AUTOEVALUACION'!G9</f>
        <v>0</v>
      </c>
      <c r="F2">
        <f>'D0103F03MATRIZ AUTOEVALUACION'!I9</f>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94"/>
  <sheetViews>
    <sheetView zoomScale="80" zoomScaleNormal="80" workbookViewId="0">
      <selection activeCell="B3" sqref="B3"/>
    </sheetView>
  </sheetViews>
  <sheetFormatPr defaultColWidth="11.42578125" defaultRowHeight="15"/>
  <cols>
    <col min="1" max="2" width="12.85546875" customWidth="1"/>
    <col min="3" max="3" width="29.28515625" customWidth="1"/>
    <col min="4" max="4" width="12.7109375" bestFit="1" customWidth="1"/>
    <col min="5" max="5" width="22.7109375" customWidth="1"/>
    <col min="6" max="6" width="29.28515625" customWidth="1"/>
    <col min="7" max="7" width="6.28515625" customWidth="1"/>
    <col min="8" max="8" width="29.28515625" customWidth="1"/>
    <col min="9" max="9" width="15.42578125" bestFit="1" customWidth="1"/>
    <col min="10" max="10" width="15.42578125" customWidth="1"/>
    <col min="11" max="11" width="15.85546875" customWidth="1"/>
    <col min="12" max="12" width="18.28515625" customWidth="1"/>
    <col min="13" max="13" width="5.28515625" customWidth="1"/>
    <col min="14" max="19" width="6.28515625" customWidth="1"/>
  </cols>
  <sheetData>
    <row r="1" spans="1:12">
      <c r="A1" t="s">
        <v>158</v>
      </c>
      <c r="B1" t="s">
        <v>198</v>
      </c>
      <c r="C1" t="s">
        <v>194</v>
      </c>
      <c r="D1" t="s">
        <v>199</v>
      </c>
      <c r="E1" t="s">
        <v>200</v>
      </c>
      <c r="F1" t="s">
        <v>20</v>
      </c>
      <c r="G1" t="s">
        <v>201</v>
      </c>
      <c r="H1" t="s">
        <v>21</v>
      </c>
      <c r="I1" s="61" t="s">
        <v>24</v>
      </c>
      <c r="J1" s="62" t="s">
        <v>25</v>
      </c>
      <c r="K1" s="63" t="s">
        <v>26</v>
      </c>
      <c r="L1" s="62" t="s">
        <v>202</v>
      </c>
    </row>
    <row r="2" spans="1:12">
      <c r="A2" s="64">
        <f>'D0103F03MATRIZ AUTOEVALUACION'!$B$8</f>
        <v>0</v>
      </c>
      <c r="B2" s="61">
        <f>'D0103F03MATRIZ AUTOEVALUACION'!$B$7</f>
        <v>2024</v>
      </c>
      <c r="C2" s="61">
        <f>'D0103F03MATRIZ AUTOEVALUACION'!$B$9</f>
        <v>0</v>
      </c>
      <c r="D2" s="61">
        <f>'D0103F03MATRIZ AUTOEVALUACION'!$B$7</f>
        <v>2024</v>
      </c>
      <c r="E2" s="61" t="s">
        <v>160</v>
      </c>
      <c r="F2" s="61" t="s">
        <v>28</v>
      </c>
      <c r="G2" s="61" t="s">
        <v>203</v>
      </c>
      <c r="H2" s="61" t="s">
        <v>29</v>
      </c>
      <c r="I2" s="61">
        <f>'D0103F03MATRIZ AUTOEVALUACION'!C17</f>
        <v>0</v>
      </c>
      <c r="J2" s="65">
        <f>'D0103F03MATRIZ AUTOEVALUACION'!D17</f>
        <v>0</v>
      </c>
      <c r="K2" s="61">
        <f>'D0103F03MATRIZ AUTOEVALUACION'!E17</f>
        <v>0</v>
      </c>
      <c r="L2" s="61">
        <f>'D0103F03MATRIZ AUTOEVALUACION'!F17</f>
        <v>0</v>
      </c>
    </row>
    <row r="3" spans="1:12">
      <c r="A3" s="64">
        <f>'D0103F03MATRIZ AUTOEVALUACION'!$B$8</f>
        <v>0</v>
      </c>
      <c r="B3" s="61">
        <f>'D0103F03MATRIZ AUTOEVALUACION'!$B$7</f>
        <v>2024</v>
      </c>
      <c r="C3" s="61">
        <f>'D0103F03MATRIZ AUTOEVALUACION'!$B$9</f>
        <v>0</v>
      </c>
      <c r="D3" s="61">
        <f>'D0103F03MATRIZ AUTOEVALUACION'!$B$7</f>
        <v>2024</v>
      </c>
      <c r="E3" s="61" t="s">
        <v>160</v>
      </c>
      <c r="F3" s="61" t="s">
        <v>28</v>
      </c>
      <c r="G3" s="61" t="s">
        <v>204</v>
      </c>
      <c r="H3" s="61" t="s">
        <v>30</v>
      </c>
      <c r="I3" s="61">
        <f>'D0103F03MATRIZ AUTOEVALUACION'!C18</f>
        <v>0</v>
      </c>
      <c r="J3" s="65">
        <f>'D0103F03MATRIZ AUTOEVALUACION'!D18</f>
        <v>0</v>
      </c>
      <c r="K3" s="61">
        <f>'D0103F03MATRIZ AUTOEVALUACION'!E18</f>
        <v>0</v>
      </c>
      <c r="L3" s="65">
        <f>'D0103F03MATRIZ AUTOEVALUACION'!F18</f>
        <v>0</v>
      </c>
    </row>
    <row r="4" spans="1:12">
      <c r="A4" s="64">
        <f>'D0103F03MATRIZ AUTOEVALUACION'!$B$8</f>
        <v>0</v>
      </c>
      <c r="B4" s="61">
        <f>'D0103F03MATRIZ AUTOEVALUACION'!$B$7</f>
        <v>2024</v>
      </c>
      <c r="C4" s="61">
        <f>'D0103F03MATRIZ AUTOEVALUACION'!$B$9</f>
        <v>0</v>
      </c>
      <c r="D4" s="61">
        <f>'D0103F03MATRIZ AUTOEVALUACION'!$B$7</f>
        <v>2024</v>
      </c>
      <c r="E4" s="61" t="s">
        <v>160</v>
      </c>
      <c r="F4" s="61" t="s">
        <v>28</v>
      </c>
      <c r="G4" s="61" t="s">
        <v>205</v>
      </c>
      <c r="H4" s="61" t="s">
        <v>31</v>
      </c>
      <c r="I4" s="61">
        <f>'D0103F03MATRIZ AUTOEVALUACION'!C19</f>
        <v>0</v>
      </c>
      <c r="J4" s="65">
        <f>'D0103F03MATRIZ AUTOEVALUACION'!D19</f>
        <v>0</v>
      </c>
      <c r="K4" s="61">
        <f>'D0103F03MATRIZ AUTOEVALUACION'!E19</f>
        <v>0</v>
      </c>
      <c r="L4" s="65">
        <f>'D0103F03MATRIZ AUTOEVALUACION'!F19</f>
        <v>0</v>
      </c>
    </row>
    <row r="5" spans="1:12">
      <c r="A5" s="64">
        <f>'D0103F03MATRIZ AUTOEVALUACION'!$B$8</f>
        <v>0</v>
      </c>
      <c r="B5" s="61">
        <f>'D0103F03MATRIZ AUTOEVALUACION'!$B$7</f>
        <v>2024</v>
      </c>
      <c r="C5" s="61">
        <f>'D0103F03MATRIZ AUTOEVALUACION'!$B$9</f>
        <v>0</v>
      </c>
      <c r="D5" s="61">
        <f>'D0103F03MATRIZ AUTOEVALUACION'!$B$7</f>
        <v>2024</v>
      </c>
      <c r="E5" s="61" t="s">
        <v>160</v>
      </c>
      <c r="F5" s="61" t="s">
        <v>28</v>
      </c>
      <c r="G5" s="61" t="s">
        <v>206</v>
      </c>
      <c r="H5" s="61" t="s">
        <v>32</v>
      </c>
      <c r="I5" s="61">
        <f>'D0103F03MATRIZ AUTOEVALUACION'!C20</f>
        <v>0</v>
      </c>
      <c r="J5" s="65">
        <f>'D0103F03MATRIZ AUTOEVALUACION'!D20</f>
        <v>0</v>
      </c>
      <c r="K5" s="61">
        <f>'D0103F03MATRIZ AUTOEVALUACION'!E20</f>
        <v>0</v>
      </c>
      <c r="L5" s="65">
        <f>'D0103F03MATRIZ AUTOEVALUACION'!F20</f>
        <v>0</v>
      </c>
    </row>
    <row r="6" spans="1:12">
      <c r="A6" s="64">
        <f>'D0103F03MATRIZ AUTOEVALUACION'!$B$8</f>
        <v>0</v>
      </c>
      <c r="B6" s="61">
        <f>'D0103F03MATRIZ AUTOEVALUACION'!$B$7</f>
        <v>2024</v>
      </c>
      <c r="C6" s="61">
        <f>'D0103F03MATRIZ AUTOEVALUACION'!$B$9</f>
        <v>0</v>
      </c>
      <c r="D6" s="61">
        <f>'D0103F03MATRIZ AUTOEVALUACION'!$B$7</f>
        <v>2024</v>
      </c>
      <c r="E6" s="61" t="s">
        <v>160</v>
      </c>
      <c r="F6" s="61" t="s">
        <v>34</v>
      </c>
      <c r="G6" s="61" t="s">
        <v>207</v>
      </c>
      <c r="H6" s="61" t="s">
        <v>35</v>
      </c>
      <c r="I6" s="61">
        <f>'D0103F03MATRIZ AUTOEVALUACION'!C22</f>
        <v>0</v>
      </c>
      <c r="J6" s="65">
        <f>'D0103F03MATRIZ AUTOEVALUACION'!D22</f>
        <v>0</v>
      </c>
      <c r="K6" s="61">
        <f>'D0103F03MATRIZ AUTOEVALUACION'!E22</f>
        <v>0</v>
      </c>
      <c r="L6" s="65">
        <f>'D0103F03MATRIZ AUTOEVALUACION'!F22</f>
        <v>0</v>
      </c>
    </row>
    <row r="7" spans="1:12">
      <c r="A7" s="64">
        <f>'D0103F03MATRIZ AUTOEVALUACION'!$B$8</f>
        <v>0</v>
      </c>
      <c r="B7" s="61">
        <f>'D0103F03MATRIZ AUTOEVALUACION'!$B$7</f>
        <v>2024</v>
      </c>
      <c r="C7" s="61">
        <f>'D0103F03MATRIZ AUTOEVALUACION'!$B$9</f>
        <v>0</v>
      </c>
      <c r="D7" s="61">
        <f>'D0103F03MATRIZ AUTOEVALUACION'!$B$7</f>
        <v>2024</v>
      </c>
      <c r="E7" s="61" t="s">
        <v>160</v>
      </c>
      <c r="F7" s="61" t="s">
        <v>34</v>
      </c>
      <c r="G7" s="61" t="s">
        <v>208</v>
      </c>
      <c r="H7" s="61" t="s">
        <v>36</v>
      </c>
      <c r="I7" s="61">
        <f>'D0103F03MATRIZ AUTOEVALUACION'!C23</f>
        <v>0</v>
      </c>
      <c r="J7" s="65">
        <f>'D0103F03MATRIZ AUTOEVALUACION'!D23</f>
        <v>0</v>
      </c>
      <c r="K7" s="61">
        <f>'D0103F03MATRIZ AUTOEVALUACION'!E23</f>
        <v>0</v>
      </c>
      <c r="L7" s="65">
        <f>'D0103F03MATRIZ AUTOEVALUACION'!F23</f>
        <v>0</v>
      </c>
    </row>
    <row r="8" spans="1:12">
      <c r="A8" s="64">
        <f>'D0103F03MATRIZ AUTOEVALUACION'!$B$8</f>
        <v>0</v>
      </c>
      <c r="B8" s="61">
        <f>'D0103F03MATRIZ AUTOEVALUACION'!$B$7</f>
        <v>2024</v>
      </c>
      <c r="C8" s="61">
        <f>'D0103F03MATRIZ AUTOEVALUACION'!$B$9</f>
        <v>0</v>
      </c>
      <c r="D8" s="61">
        <f>'D0103F03MATRIZ AUTOEVALUACION'!$B$7</f>
        <v>2024</v>
      </c>
      <c r="E8" s="61" t="s">
        <v>160</v>
      </c>
      <c r="F8" s="61" t="s">
        <v>34</v>
      </c>
      <c r="G8" s="61" t="s">
        <v>209</v>
      </c>
      <c r="H8" s="61" t="s">
        <v>37</v>
      </c>
      <c r="I8" s="61">
        <f>'D0103F03MATRIZ AUTOEVALUACION'!C24</f>
        <v>0</v>
      </c>
      <c r="J8" s="65">
        <f>'D0103F03MATRIZ AUTOEVALUACION'!D24</f>
        <v>0</v>
      </c>
      <c r="K8" s="61">
        <f>'D0103F03MATRIZ AUTOEVALUACION'!E24</f>
        <v>0</v>
      </c>
      <c r="L8" s="65">
        <f>'D0103F03MATRIZ AUTOEVALUACION'!F24</f>
        <v>0</v>
      </c>
    </row>
    <row r="9" spans="1:12">
      <c r="A9" s="64">
        <f>'D0103F03MATRIZ AUTOEVALUACION'!$B$8</f>
        <v>0</v>
      </c>
      <c r="B9" s="61">
        <f>'D0103F03MATRIZ AUTOEVALUACION'!$B$7</f>
        <v>2024</v>
      </c>
      <c r="C9" s="61">
        <f>'D0103F03MATRIZ AUTOEVALUACION'!$B$9</f>
        <v>0</v>
      </c>
      <c r="D9" s="61">
        <f>'D0103F03MATRIZ AUTOEVALUACION'!$B$7</f>
        <v>2024</v>
      </c>
      <c r="E9" s="61" t="s">
        <v>160</v>
      </c>
      <c r="F9" s="61" t="s">
        <v>34</v>
      </c>
      <c r="G9" s="61" t="s">
        <v>210</v>
      </c>
      <c r="H9" s="61" t="s">
        <v>38</v>
      </c>
      <c r="I9" s="61">
        <f>'D0103F03MATRIZ AUTOEVALUACION'!C25</f>
        <v>0</v>
      </c>
      <c r="J9" s="65">
        <f>'D0103F03MATRIZ AUTOEVALUACION'!D25</f>
        <v>0</v>
      </c>
      <c r="K9" s="61">
        <f>'D0103F03MATRIZ AUTOEVALUACION'!E25</f>
        <v>0</v>
      </c>
      <c r="L9" s="65">
        <f>'D0103F03MATRIZ AUTOEVALUACION'!F25</f>
        <v>0</v>
      </c>
    </row>
    <row r="10" spans="1:12">
      <c r="A10" s="64">
        <f>'D0103F03MATRIZ AUTOEVALUACION'!$B$8</f>
        <v>0</v>
      </c>
      <c r="B10" s="61">
        <f>'D0103F03MATRIZ AUTOEVALUACION'!$B$7</f>
        <v>2024</v>
      </c>
      <c r="C10" s="61">
        <f>'D0103F03MATRIZ AUTOEVALUACION'!$B$9</f>
        <v>0</v>
      </c>
      <c r="D10" s="61">
        <f>'D0103F03MATRIZ AUTOEVALUACION'!$B$7</f>
        <v>2024</v>
      </c>
      <c r="E10" s="61" t="s">
        <v>160</v>
      </c>
      <c r="F10" s="61" t="s">
        <v>34</v>
      </c>
      <c r="G10" s="61" t="s">
        <v>211</v>
      </c>
      <c r="H10" s="61" t="s">
        <v>39</v>
      </c>
      <c r="I10" s="61">
        <f>'D0103F03MATRIZ AUTOEVALUACION'!C26</f>
        <v>0</v>
      </c>
      <c r="J10" s="65">
        <f>'D0103F03MATRIZ AUTOEVALUACION'!D26</f>
        <v>0</v>
      </c>
      <c r="K10" s="61">
        <f>'D0103F03MATRIZ AUTOEVALUACION'!E26</f>
        <v>0</v>
      </c>
      <c r="L10" s="65">
        <f>'D0103F03MATRIZ AUTOEVALUACION'!F26</f>
        <v>0</v>
      </c>
    </row>
    <row r="11" spans="1:12">
      <c r="A11" s="64">
        <f>'D0103F03MATRIZ AUTOEVALUACION'!$B$8</f>
        <v>0</v>
      </c>
      <c r="B11" s="61">
        <f>'D0103F03MATRIZ AUTOEVALUACION'!$B$7</f>
        <v>2024</v>
      </c>
      <c r="C11" s="61">
        <f>'D0103F03MATRIZ AUTOEVALUACION'!$B$9</f>
        <v>0</v>
      </c>
      <c r="D11" s="61">
        <f>'D0103F03MATRIZ AUTOEVALUACION'!$B$7</f>
        <v>2024</v>
      </c>
      <c r="E11" s="61" t="s">
        <v>160</v>
      </c>
      <c r="F11" s="61" t="s">
        <v>40</v>
      </c>
      <c r="G11" s="61" t="s">
        <v>212</v>
      </c>
      <c r="H11" s="61" t="s">
        <v>41</v>
      </c>
      <c r="I11" s="61">
        <f>'D0103F03MATRIZ AUTOEVALUACION'!C28</f>
        <v>0</v>
      </c>
      <c r="J11" s="65">
        <f>'D0103F03MATRIZ AUTOEVALUACION'!D28</f>
        <v>0</v>
      </c>
      <c r="K11" s="61">
        <f>'D0103F03MATRIZ AUTOEVALUACION'!E28</f>
        <v>0</v>
      </c>
      <c r="L11" s="65">
        <f>'D0103F03MATRIZ AUTOEVALUACION'!F28</f>
        <v>0</v>
      </c>
    </row>
    <row r="12" spans="1:12">
      <c r="A12" s="64">
        <f>'D0103F03MATRIZ AUTOEVALUACION'!$B$8</f>
        <v>0</v>
      </c>
      <c r="B12" s="61">
        <f>'D0103F03MATRIZ AUTOEVALUACION'!$B$7</f>
        <v>2024</v>
      </c>
      <c r="C12" s="61">
        <f>'D0103F03MATRIZ AUTOEVALUACION'!$B$9</f>
        <v>0</v>
      </c>
      <c r="D12" s="61">
        <f>'D0103F03MATRIZ AUTOEVALUACION'!$B$7</f>
        <v>2024</v>
      </c>
      <c r="E12" s="61" t="s">
        <v>160</v>
      </c>
      <c r="F12" s="61" t="s">
        <v>40</v>
      </c>
      <c r="G12" s="61" t="s">
        <v>213</v>
      </c>
      <c r="H12" s="61" t="s">
        <v>42</v>
      </c>
      <c r="I12" s="61">
        <f>'D0103F03MATRIZ AUTOEVALUACION'!C29</f>
        <v>0</v>
      </c>
      <c r="J12" s="61">
        <f>'D0103F03MATRIZ AUTOEVALUACION'!D29</f>
        <v>0</v>
      </c>
      <c r="K12" s="61">
        <f>'D0103F03MATRIZ AUTOEVALUACION'!E29</f>
        <v>0</v>
      </c>
      <c r="L12" s="61">
        <f>'D0103F03MATRIZ AUTOEVALUACION'!F29</f>
        <v>0</v>
      </c>
    </row>
    <row r="13" spans="1:12">
      <c r="A13" s="64">
        <f>'D0103F03MATRIZ AUTOEVALUACION'!$B$8</f>
        <v>0</v>
      </c>
      <c r="B13" s="61">
        <f>'D0103F03MATRIZ AUTOEVALUACION'!$B$7</f>
        <v>2024</v>
      </c>
      <c r="C13" s="61">
        <f>'D0103F03MATRIZ AUTOEVALUACION'!$B$9</f>
        <v>0</v>
      </c>
      <c r="D13" s="61">
        <f>'D0103F03MATRIZ AUTOEVALUACION'!$B$7</f>
        <v>2024</v>
      </c>
      <c r="E13" s="61" t="s">
        <v>160</v>
      </c>
      <c r="F13" s="61" t="s">
        <v>40</v>
      </c>
      <c r="G13" s="61" t="s">
        <v>214</v>
      </c>
      <c r="H13" s="61" t="s">
        <v>43</v>
      </c>
      <c r="I13" s="61">
        <f>'D0103F03MATRIZ AUTOEVALUACION'!C30</f>
        <v>0</v>
      </c>
      <c r="J13" s="61">
        <f>'D0103F03MATRIZ AUTOEVALUACION'!D30</f>
        <v>0</v>
      </c>
      <c r="K13" s="61">
        <f>'D0103F03MATRIZ AUTOEVALUACION'!E30</f>
        <v>0</v>
      </c>
      <c r="L13" s="61">
        <f>'D0103F03MATRIZ AUTOEVALUACION'!F30</f>
        <v>0</v>
      </c>
    </row>
    <row r="14" spans="1:12">
      <c r="A14" s="64">
        <f>'D0103F03MATRIZ AUTOEVALUACION'!$B$8</f>
        <v>0</v>
      </c>
      <c r="B14" s="61">
        <f>'D0103F03MATRIZ AUTOEVALUACION'!$B$7</f>
        <v>2024</v>
      </c>
      <c r="C14" s="61">
        <f>'D0103F03MATRIZ AUTOEVALUACION'!$B$9</f>
        <v>0</v>
      </c>
      <c r="D14" s="61">
        <f>'D0103F03MATRIZ AUTOEVALUACION'!$B$7</f>
        <v>2024</v>
      </c>
      <c r="E14" s="61" t="s">
        <v>160</v>
      </c>
      <c r="F14" s="61" t="s">
        <v>40</v>
      </c>
      <c r="G14" s="61" t="s">
        <v>215</v>
      </c>
      <c r="H14" s="61" t="s">
        <v>44</v>
      </c>
      <c r="I14" s="61">
        <f>'D0103F03MATRIZ AUTOEVALUACION'!C31</f>
        <v>0</v>
      </c>
      <c r="J14" s="61">
        <f>'D0103F03MATRIZ AUTOEVALUACION'!D31</f>
        <v>0</v>
      </c>
      <c r="K14" s="61">
        <f>'D0103F03MATRIZ AUTOEVALUACION'!E31</f>
        <v>0</v>
      </c>
      <c r="L14" s="61">
        <f>'D0103F03MATRIZ AUTOEVALUACION'!F31</f>
        <v>0</v>
      </c>
    </row>
    <row r="15" spans="1:12">
      <c r="A15" s="64">
        <f>'D0103F03MATRIZ AUTOEVALUACION'!$B$8</f>
        <v>0</v>
      </c>
      <c r="B15" s="61">
        <f>'D0103F03MATRIZ AUTOEVALUACION'!$B$7</f>
        <v>2024</v>
      </c>
      <c r="C15" s="61">
        <f>'D0103F03MATRIZ AUTOEVALUACION'!$B$9</f>
        <v>0</v>
      </c>
      <c r="D15" s="61">
        <f>'D0103F03MATRIZ AUTOEVALUACION'!$B$7</f>
        <v>2024</v>
      </c>
      <c r="E15" s="61" t="s">
        <v>160</v>
      </c>
      <c r="F15" s="61" t="s">
        <v>40</v>
      </c>
      <c r="G15" s="61" t="s">
        <v>216</v>
      </c>
      <c r="H15" s="61" t="s">
        <v>45</v>
      </c>
      <c r="I15" s="61">
        <f>'D0103F03MATRIZ AUTOEVALUACION'!C32</f>
        <v>0</v>
      </c>
      <c r="J15" s="61">
        <f>'D0103F03MATRIZ AUTOEVALUACION'!D32</f>
        <v>0</v>
      </c>
      <c r="K15" s="61">
        <f>'D0103F03MATRIZ AUTOEVALUACION'!E32</f>
        <v>0</v>
      </c>
      <c r="L15" s="61">
        <f>'D0103F03MATRIZ AUTOEVALUACION'!F32</f>
        <v>0</v>
      </c>
    </row>
    <row r="16" spans="1:12">
      <c r="A16" s="64">
        <f>'D0103F03MATRIZ AUTOEVALUACION'!$B$8</f>
        <v>0</v>
      </c>
      <c r="B16" s="61">
        <f>'D0103F03MATRIZ AUTOEVALUACION'!$B$7</f>
        <v>2024</v>
      </c>
      <c r="C16" s="61">
        <f>'D0103F03MATRIZ AUTOEVALUACION'!$B$9</f>
        <v>0</v>
      </c>
      <c r="D16" s="61">
        <f>'D0103F03MATRIZ AUTOEVALUACION'!$B$7</f>
        <v>2024</v>
      </c>
      <c r="E16" s="61" t="s">
        <v>160</v>
      </c>
      <c r="F16" s="61" t="s">
        <v>40</v>
      </c>
      <c r="G16" s="61" t="s">
        <v>217</v>
      </c>
      <c r="H16" s="61" t="s">
        <v>46</v>
      </c>
      <c r="I16" s="61">
        <f>'D0103F03MATRIZ AUTOEVALUACION'!C33</f>
        <v>0</v>
      </c>
      <c r="J16" s="61">
        <f>'D0103F03MATRIZ AUTOEVALUACION'!D33</f>
        <v>0</v>
      </c>
      <c r="K16" s="61">
        <f>'D0103F03MATRIZ AUTOEVALUACION'!E33</f>
        <v>0</v>
      </c>
      <c r="L16" s="61">
        <f>'D0103F03MATRIZ AUTOEVALUACION'!F33</f>
        <v>0</v>
      </c>
    </row>
    <row r="17" spans="1:12">
      <c r="A17" s="64">
        <f>'D0103F03MATRIZ AUTOEVALUACION'!$B$8</f>
        <v>0</v>
      </c>
      <c r="B17" s="61">
        <f>'D0103F03MATRIZ AUTOEVALUACION'!$B$7</f>
        <v>2024</v>
      </c>
      <c r="C17" s="61">
        <f>'D0103F03MATRIZ AUTOEVALUACION'!$B$9</f>
        <v>0</v>
      </c>
      <c r="D17" s="61">
        <f>'D0103F03MATRIZ AUTOEVALUACION'!$B$7</f>
        <v>2024</v>
      </c>
      <c r="E17" s="61" t="s">
        <v>160</v>
      </c>
      <c r="F17" s="61" t="s">
        <v>40</v>
      </c>
      <c r="G17" s="61" t="s">
        <v>218</v>
      </c>
      <c r="H17" s="61" t="s">
        <v>47</v>
      </c>
      <c r="I17" s="61">
        <f>'D0103F03MATRIZ AUTOEVALUACION'!C34</f>
        <v>0</v>
      </c>
      <c r="J17" s="61">
        <f>'D0103F03MATRIZ AUTOEVALUACION'!D34</f>
        <v>0</v>
      </c>
      <c r="K17" s="61">
        <f>'D0103F03MATRIZ AUTOEVALUACION'!E34</f>
        <v>0</v>
      </c>
      <c r="L17" s="61">
        <f>'D0103F03MATRIZ AUTOEVALUACION'!F34</f>
        <v>0</v>
      </c>
    </row>
    <row r="18" spans="1:12">
      <c r="A18" s="64">
        <f>'D0103F03MATRIZ AUTOEVALUACION'!$B$8</f>
        <v>0</v>
      </c>
      <c r="B18" s="61">
        <f>'D0103F03MATRIZ AUTOEVALUACION'!$B$7</f>
        <v>2024</v>
      </c>
      <c r="C18" s="61">
        <f>'D0103F03MATRIZ AUTOEVALUACION'!$B$9</f>
        <v>0</v>
      </c>
      <c r="D18" s="61">
        <f>'D0103F03MATRIZ AUTOEVALUACION'!$B$7</f>
        <v>2024</v>
      </c>
      <c r="E18" s="61" t="s">
        <v>160</v>
      </c>
      <c r="F18" s="61" t="s">
        <v>40</v>
      </c>
      <c r="G18" s="61" t="s">
        <v>219</v>
      </c>
      <c r="H18" s="61" t="s">
        <v>48</v>
      </c>
      <c r="I18" s="61">
        <f>'D0103F03MATRIZ AUTOEVALUACION'!C35</f>
        <v>0</v>
      </c>
      <c r="J18" s="61">
        <f>'D0103F03MATRIZ AUTOEVALUACION'!D35</f>
        <v>0</v>
      </c>
      <c r="K18" s="61">
        <f>'D0103F03MATRIZ AUTOEVALUACION'!E35</f>
        <v>0</v>
      </c>
      <c r="L18" s="61">
        <f>'D0103F03MATRIZ AUTOEVALUACION'!F35</f>
        <v>0</v>
      </c>
    </row>
    <row r="19" spans="1:12">
      <c r="A19" s="64">
        <f>'D0103F03MATRIZ AUTOEVALUACION'!$B$8</f>
        <v>0</v>
      </c>
      <c r="B19" s="61">
        <f>'D0103F03MATRIZ AUTOEVALUACION'!$B$7</f>
        <v>2024</v>
      </c>
      <c r="C19" s="61">
        <f>'D0103F03MATRIZ AUTOEVALUACION'!$B$9</f>
        <v>0</v>
      </c>
      <c r="D19" s="61">
        <f>'D0103F03MATRIZ AUTOEVALUACION'!$B$7</f>
        <v>2024</v>
      </c>
      <c r="E19" s="61" t="s">
        <v>160</v>
      </c>
      <c r="F19" s="61" t="s">
        <v>49</v>
      </c>
      <c r="G19" s="61" t="s">
        <v>220</v>
      </c>
      <c r="H19" s="61" t="s">
        <v>50</v>
      </c>
      <c r="I19" s="61">
        <f>'D0103F03MATRIZ AUTOEVALUACION'!C37</f>
        <v>0</v>
      </c>
      <c r="J19" s="61">
        <f>'D0103F03MATRIZ AUTOEVALUACION'!D37</f>
        <v>0</v>
      </c>
      <c r="K19" s="61">
        <f>'D0103F03MATRIZ AUTOEVALUACION'!E37</f>
        <v>0</v>
      </c>
      <c r="L19" s="61">
        <f>'D0103F03MATRIZ AUTOEVALUACION'!F37</f>
        <v>0</v>
      </c>
    </row>
    <row r="20" spans="1:12">
      <c r="A20" s="64">
        <f>'D0103F03MATRIZ AUTOEVALUACION'!$B$8</f>
        <v>0</v>
      </c>
      <c r="B20" s="61">
        <f>'D0103F03MATRIZ AUTOEVALUACION'!$B$7</f>
        <v>2024</v>
      </c>
      <c r="C20" s="61">
        <f>'D0103F03MATRIZ AUTOEVALUACION'!$B$9</f>
        <v>0</v>
      </c>
      <c r="D20" s="61">
        <f>'D0103F03MATRIZ AUTOEVALUACION'!$B$7</f>
        <v>2024</v>
      </c>
      <c r="E20" s="61" t="s">
        <v>160</v>
      </c>
      <c r="F20" s="61" t="s">
        <v>49</v>
      </c>
      <c r="G20" s="61" t="s">
        <v>221</v>
      </c>
      <c r="H20" s="61" t="s">
        <v>51</v>
      </c>
      <c r="I20" s="61">
        <f>'D0103F03MATRIZ AUTOEVALUACION'!C38</f>
        <v>0</v>
      </c>
      <c r="J20" s="61">
        <f>'D0103F03MATRIZ AUTOEVALUACION'!D38</f>
        <v>0</v>
      </c>
      <c r="K20" s="61">
        <f>'D0103F03MATRIZ AUTOEVALUACION'!E38</f>
        <v>0</v>
      </c>
      <c r="L20" s="61">
        <f>'D0103F03MATRIZ AUTOEVALUACION'!F38</f>
        <v>0</v>
      </c>
    </row>
    <row r="21" spans="1:12">
      <c r="A21" s="64">
        <f>'D0103F03MATRIZ AUTOEVALUACION'!$B$8</f>
        <v>0</v>
      </c>
      <c r="B21" s="61">
        <f>'D0103F03MATRIZ AUTOEVALUACION'!$B$7</f>
        <v>2024</v>
      </c>
      <c r="C21" s="61">
        <f>'D0103F03MATRIZ AUTOEVALUACION'!$B$9</f>
        <v>0</v>
      </c>
      <c r="D21" s="61">
        <f>'D0103F03MATRIZ AUTOEVALUACION'!$B$7</f>
        <v>2024</v>
      </c>
      <c r="E21" s="61" t="s">
        <v>160</v>
      </c>
      <c r="F21" s="61" t="s">
        <v>49</v>
      </c>
      <c r="G21" s="61" t="s">
        <v>222</v>
      </c>
      <c r="H21" s="61" t="s">
        <v>52</v>
      </c>
      <c r="I21" s="61">
        <f>'D0103F03MATRIZ AUTOEVALUACION'!C39</f>
        <v>0</v>
      </c>
      <c r="J21" s="61">
        <f>'D0103F03MATRIZ AUTOEVALUACION'!D39</f>
        <v>0</v>
      </c>
      <c r="K21" s="61">
        <f>'D0103F03MATRIZ AUTOEVALUACION'!E39</f>
        <v>0</v>
      </c>
      <c r="L21" s="61">
        <f>'D0103F03MATRIZ AUTOEVALUACION'!F39</f>
        <v>0</v>
      </c>
    </row>
    <row r="22" spans="1:12">
      <c r="A22" s="64">
        <f>'D0103F03MATRIZ AUTOEVALUACION'!$B$8</f>
        <v>0</v>
      </c>
      <c r="B22" s="61">
        <f>'D0103F03MATRIZ AUTOEVALUACION'!$B$7</f>
        <v>2024</v>
      </c>
      <c r="C22" s="61">
        <f>'D0103F03MATRIZ AUTOEVALUACION'!$B$9</f>
        <v>0</v>
      </c>
      <c r="D22" s="61">
        <f>'D0103F03MATRIZ AUTOEVALUACION'!$B$7</f>
        <v>2024</v>
      </c>
      <c r="E22" s="61" t="s">
        <v>160</v>
      </c>
      <c r="F22" s="61" t="s">
        <v>49</v>
      </c>
      <c r="G22" s="61" t="s">
        <v>223</v>
      </c>
      <c r="H22" s="61" t="s">
        <v>53</v>
      </c>
      <c r="I22" s="61">
        <f>'D0103F03MATRIZ AUTOEVALUACION'!C40</f>
        <v>0</v>
      </c>
      <c r="J22" s="61">
        <f>'D0103F03MATRIZ AUTOEVALUACION'!D40</f>
        <v>0</v>
      </c>
      <c r="K22" s="61">
        <f>'D0103F03MATRIZ AUTOEVALUACION'!E40</f>
        <v>0</v>
      </c>
      <c r="L22" s="61">
        <f>'D0103F03MATRIZ AUTOEVALUACION'!F40</f>
        <v>0</v>
      </c>
    </row>
    <row r="23" spans="1:12">
      <c r="A23" s="64">
        <f>'D0103F03MATRIZ AUTOEVALUACION'!$B$8</f>
        <v>0</v>
      </c>
      <c r="B23" s="61">
        <f>'D0103F03MATRIZ AUTOEVALUACION'!$B$7</f>
        <v>2024</v>
      </c>
      <c r="C23" s="61">
        <f>'D0103F03MATRIZ AUTOEVALUACION'!$B$9</f>
        <v>0</v>
      </c>
      <c r="D23" s="61">
        <f>'D0103F03MATRIZ AUTOEVALUACION'!$B$7</f>
        <v>2024</v>
      </c>
      <c r="E23" s="61" t="s">
        <v>160</v>
      </c>
      <c r="F23" s="61" t="s">
        <v>54</v>
      </c>
      <c r="G23" s="61" t="s">
        <v>224</v>
      </c>
      <c r="H23" s="61" t="s">
        <v>55</v>
      </c>
      <c r="I23" s="61">
        <f>'D0103F03MATRIZ AUTOEVALUACION'!C42</f>
        <v>0</v>
      </c>
      <c r="J23" s="61">
        <f>'D0103F03MATRIZ AUTOEVALUACION'!D42</f>
        <v>0</v>
      </c>
      <c r="K23" s="61">
        <f>'D0103F03MATRIZ AUTOEVALUACION'!E42</f>
        <v>0</v>
      </c>
      <c r="L23" s="61">
        <f>'D0103F03MATRIZ AUTOEVALUACION'!F42</f>
        <v>0</v>
      </c>
    </row>
    <row r="24" spans="1:12">
      <c r="A24" s="64">
        <f>'D0103F03MATRIZ AUTOEVALUACION'!$B$8</f>
        <v>0</v>
      </c>
      <c r="B24" s="61">
        <f>'D0103F03MATRIZ AUTOEVALUACION'!$B$7</f>
        <v>2024</v>
      </c>
      <c r="C24" s="61">
        <f>'D0103F03MATRIZ AUTOEVALUACION'!$B$9</f>
        <v>0</v>
      </c>
      <c r="D24" s="61">
        <f>'D0103F03MATRIZ AUTOEVALUACION'!$B$7</f>
        <v>2024</v>
      </c>
      <c r="E24" s="61" t="s">
        <v>160</v>
      </c>
      <c r="F24" s="61" t="s">
        <v>54</v>
      </c>
      <c r="G24" s="61" t="s">
        <v>225</v>
      </c>
      <c r="H24" s="61" t="s">
        <v>56</v>
      </c>
      <c r="I24" s="61">
        <f>'D0103F03MATRIZ AUTOEVALUACION'!C43</f>
        <v>0</v>
      </c>
      <c r="J24" s="61">
        <f>'D0103F03MATRIZ AUTOEVALUACION'!D43</f>
        <v>0</v>
      </c>
      <c r="K24" s="61">
        <f>'D0103F03MATRIZ AUTOEVALUACION'!E43</f>
        <v>0</v>
      </c>
      <c r="L24" s="61">
        <f>'D0103F03MATRIZ AUTOEVALUACION'!F43</f>
        <v>0</v>
      </c>
    </row>
    <row r="25" spans="1:12">
      <c r="A25" s="64">
        <f>'D0103F03MATRIZ AUTOEVALUACION'!$B$8</f>
        <v>0</v>
      </c>
      <c r="B25" s="61">
        <f>'D0103F03MATRIZ AUTOEVALUACION'!$B$7</f>
        <v>2024</v>
      </c>
      <c r="C25" s="61">
        <f>'D0103F03MATRIZ AUTOEVALUACION'!$B$9</f>
        <v>0</v>
      </c>
      <c r="D25" s="61">
        <f>'D0103F03MATRIZ AUTOEVALUACION'!$B$7</f>
        <v>2024</v>
      </c>
      <c r="E25" s="61" t="s">
        <v>160</v>
      </c>
      <c r="F25" s="61" t="s">
        <v>54</v>
      </c>
      <c r="G25" s="61" t="s">
        <v>226</v>
      </c>
      <c r="H25" s="61" t="s">
        <v>57</v>
      </c>
      <c r="I25" s="61">
        <f>'D0103F03MATRIZ AUTOEVALUACION'!C44</f>
        <v>0</v>
      </c>
      <c r="J25" s="61">
        <f>'D0103F03MATRIZ AUTOEVALUACION'!D44</f>
        <v>0</v>
      </c>
      <c r="K25" s="61">
        <f>'D0103F03MATRIZ AUTOEVALUACION'!E44</f>
        <v>0</v>
      </c>
      <c r="L25" s="61">
        <f>'D0103F03MATRIZ AUTOEVALUACION'!F44</f>
        <v>0</v>
      </c>
    </row>
    <row r="26" spans="1:12">
      <c r="A26" s="64">
        <f>'D0103F03MATRIZ AUTOEVALUACION'!$B$8</f>
        <v>0</v>
      </c>
      <c r="B26" s="61">
        <f>'D0103F03MATRIZ AUTOEVALUACION'!$B$7</f>
        <v>2024</v>
      </c>
      <c r="C26" s="61">
        <f>'D0103F03MATRIZ AUTOEVALUACION'!$B$9</f>
        <v>0</v>
      </c>
      <c r="D26" s="61">
        <f>'D0103F03MATRIZ AUTOEVALUACION'!$B$7</f>
        <v>2024</v>
      </c>
      <c r="E26" s="61" t="s">
        <v>160</v>
      </c>
      <c r="F26" s="61" t="s">
        <v>54</v>
      </c>
      <c r="G26" s="61" t="s">
        <v>227</v>
      </c>
      <c r="H26" s="61" t="s">
        <v>58</v>
      </c>
      <c r="I26" s="61">
        <f>'D0103F03MATRIZ AUTOEVALUACION'!C45</f>
        <v>0</v>
      </c>
      <c r="J26" s="61">
        <f>'D0103F03MATRIZ AUTOEVALUACION'!D45</f>
        <v>0</v>
      </c>
      <c r="K26" s="61">
        <f>'D0103F03MATRIZ AUTOEVALUACION'!E45</f>
        <v>0</v>
      </c>
      <c r="L26" s="61">
        <f>'D0103F03MATRIZ AUTOEVALUACION'!F45</f>
        <v>0</v>
      </c>
    </row>
    <row r="27" spans="1:12">
      <c r="A27" s="64">
        <f>'D0103F03MATRIZ AUTOEVALUACION'!$B$8</f>
        <v>0</v>
      </c>
      <c r="B27" s="61">
        <f>'D0103F03MATRIZ AUTOEVALUACION'!$B$7</f>
        <v>2024</v>
      </c>
      <c r="C27" s="61">
        <f>'D0103F03MATRIZ AUTOEVALUACION'!$B$9</f>
        <v>0</v>
      </c>
      <c r="D27" s="61">
        <f>'D0103F03MATRIZ AUTOEVALUACION'!$B$7</f>
        <v>2024</v>
      </c>
      <c r="E27" s="61" t="s">
        <v>160</v>
      </c>
      <c r="F27" s="61" t="s">
        <v>54</v>
      </c>
      <c r="G27" s="61" t="s">
        <v>228</v>
      </c>
      <c r="H27" s="61" t="s">
        <v>59</v>
      </c>
      <c r="I27" s="61">
        <f>'D0103F03MATRIZ AUTOEVALUACION'!C46</f>
        <v>0</v>
      </c>
      <c r="J27" s="61">
        <f>'D0103F03MATRIZ AUTOEVALUACION'!D46</f>
        <v>0</v>
      </c>
      <c r="K27" s="61">
        <f>'D0103F03MATRIZ AUTOEVALUACION'!E46</f>
        <v>0</v>
      </c>
      <c r="L27" s="61">
        <f>'D0103F03MATRIZ AUTOEVALUACION'!F46</f>
        <v>0</v>
      </c>
    </row>
    <row r="28" spans="1:12">
      <c r="A28" s="64">
        <f>'D0103F03MATRIZ AUTOEVALUACION'!$B$8</f>
        <v>0</v>
      </c>
      <c r="B28" s="61">
        <f>'D0103F03MATRIZ AUTOEVALUACION'!$B$7</f>
        <v>2024</v>
      </c>
      <c r="C28" s="61">
        <f>'D0103F03MATRIZ AUTOEVALUACION'!$B$9</f>
        <v>0</v>
      </c>
      <c r="D28" s="61">
        <f>'D0103F03MATRIZ AUTOEVALUACION'!$B$7</f>
        <v>2024</v>
      </c>
      <c r="E28" s="61" t="s">
        <v>160</v>
      </c>
      <c r="F28" s="61" t="s">
        <v>54</v>
      </c>
      <c r="G28" s="61" t="s">
        <v>229</v>
      </c>
      <c r="H28" s="61" t="s">
        <v>60</v>
      </c>
      <c r="I28" s="61">
        <f>'D0103F03MATRIZ AUTOEVALUACION'!C47</f>
        <v>0</v>
      </c>
      <c r="J28" s="61">
        <f>'D0103F03MATRIZ AUTOEVALUACION'!D47</f>
        <v>0</v>
      </c>
      <c r="K28" s="61">
        <f>'D0103F03MATRIZ AUTOEVALUACION'!E47</f>
        <v>0</v>
      </c>
      <c r="L28" s="61">
        <f>'D0103F03MATRIZ AUTOEVALUACION'!F47</f>
        <v>0</v>
      </c>
    </row>
    <row r="29" spans="1:12">
      <c r="A29" s="64">
        <f>'D0103F03MATRIZ AUTOEVALUACION'!$B$8</f>
        <v>0</v>
      </c>
      <c r="B29" s="61">
        <f>'D0103F03MATRIZ AUTOEVALUACION'!$B$7</f>
        <v>2024</v>
      </c>
      <c r="C29" s="61">
        <f>'D0103F03MATRIZ AUTOEVALUACION'!$B$9</f>
        <v>0</v>
      </c>
      <c r="D29" s="61">
        <f>'D0103F03MATRIZ AUTOEVALUACION'!$B$7</f>
        <v>2024</v>
      </c>
      <c r="E29" s="61" t="s">
        <v>160</v>
      </c>
      <c r="F29" s="61" t="s">
        <v>54</v>
      </c>
      <c r="G29" s="61" t="s">
        <v>230</v>
      </c>
      <c r="H29" s="61" t="s">
        <v>61</v>
      </c>
      <c r="I29" s="61">
        <f>'D0103F03MATRIZ AUTOEVALUACION'!C48</f>
        <v>0</v>
      </c>
      <c r="J29" s="61">
        <f>'D0103F03MATRIZ AUTOEVALUACION'!D48</f>
        <v>0</v>
      </c>
      <c r="K29" s="61">
        <f>'D0103F03MATRIZ AUTOEVALUACION'!E48</f>
        <v>0</v>
      </c>
      <c r="L29" s="61">
        <f>'D0103F03MATRIZ AUTOEVALUACION'!F48</f>
        <v>0</v>
      </c>
    </row>
    <row r="30" spans="1:12">
      <c r="A30" s="64">
        <f>'D0103F03MATRIZ AUTOEVALUACION'!$B$8</f>
        <v>0</v>
      </c>
      <c r="B30" s="61">
        <f>'D0103F03MATRIZ AUTOEVALUACION'!$B$7</f>
        <v>2024</v>
      </c>
      <c r="C30" s="61">
        <f>'D0103F03MATRIZ AUTOEVALUACION'!$B$9</f>
        <v>0</v>
      </c>
      <c r="D30" s="61">
        <f>'D0103F03MATRIZ AUTOEVALUACION'!$B$7</f>
        <v>2024</v>
      </c>
      <c r="E30" s="61" t="s">
        <v>160</v>
      </c>
      <c r="F30" s="61" t="s">
        <v>54</v>
      </c>
      <c r="G30" s="61" t="s">
        <v>231</v>
      </c>
      <c r="H30" s="61" t="s">
        <v>62</v>
      </c>
      <c r="I30" s="61">
        <f>'D0103F03MATRIZ AUTOEVALUACION'!C49</f>
        <v>0</v>
      </c>
      <c r="J30" s="61">
        <f>'D0103F03MATRIZ AUTOEVALUACION'!D49</f>
        <v>0</v>
      </c>
      <c r="K30" s="61">
        <f>'D0103F03MATRIZ AUTOEVALUACION'!E49</f>
        <v>0</v>
      </c>
      <c r="L30" s="61">
        <f>'D0103F03MATRIZ AUTOEVALUACION'!F49</f>
        <v>0</v>
      </c>
    </row>
    <row r="31" spans="1:12">
      <c r="A31" s="64">
        <f>'D0103F03MATRIZ AUTOEVALUACION'!$B$8</f>
        <v>0</v>
      </c>
      <c r="B31" s="61">
        <f>'D0103F03MATRIZ AUTOEVALUACION'!$B$7</f>
        <v>2024</v>
      </c>
      <c r="C31" s="61">
        <f>'D0103F03MATRIZ AUTOEVALUACION'!$B$9</f>
        <v>0</v>
      </c>
      <c r="D31" s="61">
        <f>'D0103F03MATRIZ AUTOEVALUACION'!$B$7</f>
        <v>2024</v>
      </c>
      <c r="E31" s="61" t="s">
        <v>160</v>
      </c>
      <c r="F31" s="61" t="s">
        <v>54</v>
      </c>
      <c r="G31" s="61" t="s">
        <v>232</v>
      </c>
      <c r="H31" s="61" t="s">
        <v>63</v>
      </c>
      <c r="I31" s="61">
        <f>'D0103F03MATRIZ AUTOEVALUACION'!C50</f>
        <v>0</v>
      </c>
      <c r="J31" s="61">
        <f>'D0103F03MATRIZ AUTOEVALUACION'!D50</f>
        <v>0</v>
      </c>
      <c r="K31" s="61">
        <f>'D0103F03MATRIZ AUTOEVALUACION'!E50</f>
        <v>0</v>
      </c>
      <c r="L31" s="61">
        <f>'D0103F03MATRIZ AUTOEVALUACION'!F50</f>
        <v>0</v>
      </c>
    </row>
    <row r="32" spans="1:12">
      <c r="A32" s="64">
        <f>'D0103F03MATRIZ AUTOEVALUACION'!$B$8</f>
        <v>0</v>
      </c>
      <c r="B32" s="61">
        <f>'D0103F03MATRIZ AUTOEVALUACION'!$B$7</f>
        <v>2024</v>
      </c>
      <c r="C32" s="61">
        <f>'D0103F03MATRIZ AUTOEVALUACION'!$B$9</f>
        <v>0</v>
      </c>
      <c r="D32" s="61">
        <f>'D0103F03MATRIZ AUTOEVALUACION'!$B$7</f>
        <v>2024</v>
      </c>
      <c r="E32" s="61" t="s">
        <v>160</v>
      </c>
      <c r="F32" s="61" t="s">
        <v>64</v>
      </c>
      <c r="G32" s="61" t="s">
        <v>233</v>
      </c>
      <c r="H32" s="61" t="s">
        <v>65</v>
      </c>
      <c r="I32" s="61">
        <f>'D0103F03MATRIZ AUTOEVALUACION'!C52</f>
        <v>0</v>
      </c>
      <c r="J32" s="61">
        <f>'D0103F03MATRIZ AUTOEVALUACION'!D52</f>
        <v>0</v>
      </c>
      <c r="K32" s="61">
        <f>'D0103F03MATRIZ AUTOEVALUACION'!E52</f>
        <v>0</v>
      </c>
      <c r="L32" s="61">
        <f>'D0103F03MATRIZ AUTOEVALUACION'!F52</f>
        <v>0</v>
      </c>
    </row>
    <row r="33" spans="1:12">
      <c r="A33" s="64">
        <f>'D0103F03MATRIZ AUTOEVALUACION'!$B$8</f>
        <v>0</v>
      </c>
      <c r="B33" s="61">
        <f>'D0103F03MATRIZ AUTOEVALUACION'!$B$7</f>
        <v>2024</v>
      </c>
      <c r="C33" s="61">
        <f>'D0103F03MATRIZ AUTOEVALUACION'!$B$9</f>
        <v>0</v>
      </c>
      <c r="D33" s="61">
        <f>'D0103F03MATRIZ AUTOEVALUACION'!$B$7</f>
        <v>2024</v>
      </c>
      <c r="E33" s="61" t="s">
        <v>160</v>
      </c>
      <c r="F33" s="61" t="s">
        <v>64</v>
      </c>
      <c r="G33" s="61" t="s">
        <v>234</v>
      </c>
      <c r="H33" s="61" t="s">
        <v>66</v>
      </c>
      <c r="I33" s="61">
        <f>'D0103F03MATRIZ AUTOEVALUACION'!C53</f>
        <v>0</v>
      </c>
      <c r="J33" s="61">
        <f>'D0103F03MATRIZ AUTOEVALUACION'!D53</f>
        <v>0</v>
      </c>
      <c r="K33" s="61">
        <f>'D0103F03MATRIZ AUTOEVALUACION'!E53</f>
        <v>0</v>
      </c>
      <c r="L33" s="61">
        <f>'D0103F03MATRIZ AUTOEVALUACION'!F53</f>
        <v>0</v>
      </c>
    </row>
    <row r="34" spans="1:12">
      <c r="A34" s="64">
        <f>'D0103F03MATRIZ AUTOEVALUACION'!$B$8</f>
        <v>0</v>
      </c>
      <c r="B34" s="61">
        <f>'D0103F03MATRIZ AUTOEVALUACION'!$B$7</f>
        <v>2024</v>
      </c>
      <c r="C34" s="61">
        <f>'D0103F03MATRIZ AUTOEVALUACION'!$B$9</f>
        <v>0</v>
      </c>
      <c r="D34" s="61">
        <f>'D0103F03MATRIZ AUTOEVALUACION'!$B$7</f>
        <v>2024</v>
      </c>
      <c r="E34" s="61" t="s">
        <v>160</v>
      </c>
      <c r="F34" s="61" t="s">
        <v>64</v>
      </c>
      <c r="G34" s="61" t="s">
        <v>235</v>
      </c>
      <c r="H34" s="61" t="s">
        <v>67</v>
      </c>
      <c r="I34" s="61">
        <f>'D0103F03MATRIZ AUTOEVALUACION'!C54</f>
        <v>0</v>
      </c>
      <c r="J34" s="61">
        <f>'D0103F03MATRIZ AUTOEVALUACION'!D54</f>
        <v>0</v>
      </c>
      <c r="K34" s="61">
        <f>'D0103F03MATRIZ AUTOEVALUACION'!E54</f>
        <v>0</v>
      </c>
      <c r="L34" s="61">
        <f>'D0103F03MATRIZ AUTOEVALUACION'!F54</f>
        <v>0</v>
      </c>
    </row>
    <row r="35" spans="1:12">
      <c r="A35" s="64">
        <f>'D0103F03MATRIZ AUTOEVALUACION'!$B$8</f>
        <v>0</v>
      </c>
      <c r="B35" s="61">
        <f>'D0103F03MATRIZ AUTOEVALUACION'!$B$7</f>
        <v>2024</v>
      </c>
      <c r="C35" s="61">
        <f>'D0103F03MATRIZ AUTOEVALUACION'!$B$9</f>
        <v>0</v>
      </c>
      <c r="D35" s="61">
        <f>'D0103F03MATRIZ AUTOEVALUACION'!$B$7</f>
        <v>2024</v>
      </c>
      <c r="E35" s="61" t="s">
        <v>160</v>
      </c>
      <c r="F35" s="61" t="s">
        <v>64</v>
      </c>
      <c r="G35" s="61" t="s">
        <v>236</v>
      </c>
      <c r="H35" s="61" t="s">
        <v>68</v>
      </c>
      <c r="I35" s="61">
        <f>'D0103F03MATRIZ AUTOEVALUACION'!C55</f>
        <v>0</v>
      </c>
      <c r="J35" s="61">
        <f>'D0103F03MATRIZ AUTOEVALUACION'!D55</f>
        <v>0</v>
      </c>
      <c r="K35" s="61">
        <f>'D0103F03MATRIZ AUTOEVALUACION'!E55</f>
        <v>0</v>
      </c>
      <c r="L35" s="61">
        <f>'D0103F03MATRIZ AUTOEVALUACION'!F55</f>
        <v>0</v>
      </c>
    </row>
    <row r="36" spans="1:12">
      <c r="A36" s="64">
        <f>'D0103F03MATRIZ AUTOEVALUACION'!$B$8</f>
        <v>0</v>
      </c>
      <c r="B36" s="61">
        <f>'D0103F03MATRIZ AUTOEVALUACION'!$B$7</f>
        <v>2024</v>
      </c>
      <c r="C36" s="61">
        <f>'D0103F03MATRIZ AUTOEVALUACION'!$B$9</f>
        <v>0</v>
      </c>
      <c r="D36" s="61">
        <f>'D0103F03MATRIZ AUTOEVALUACION'!$B$7</f>
        <v>2024</v>
      </c>
      <c r="E36" s="61" t="s">
        <v>161</v>
      </c>
      <c r="F36" s="61" t="s">
        <v>72</v>
      </c>
      <c r="G36" s="61" t="s">
        <v>237</v>
      </c>
      <c r="H36" s="61" t="s">
        <v>73</v>
      </c>
      <c r="I36" s="61">
        <f>'D0103F03MATRIZ AUTOEVALUACION'!C62</f>
        <v>0</v>
      </c>
      <c r="J36" s="61">
        <f>'D0103F03MATRIZ AUTOEVALUACION'!D62</f>
        <v>0</v>
      </c>
      <c r="K36" s="61">
        <f>'D0103F03MATRIZ AUTOEVALUACION'!E62</f>
        <v>0</v>
      </c>
      <c r="L36" s="61">
        <f>'D0103F03MATRIZ AUTOEVALUACION'!F62</f>
        <v>0</v>
      </c>
    </row>
    <row r="37" spans="1:12">
      <c r="A37" s="64">
        <f>'D0103F03MATRIZ AUTOEVALUACION'!$B$8</f>
        <v>0</v>
      </c>
      <c r="B37" s="61">
        <f>'D0103F03MATRIZ AUTOEVALUACION'!$B$7</f>
        <v>2024</v>
      </c>
      <c r="C37" s="61">
        <f>'D0103F03MATRIZ AUTOEVALUACION'!$B$9</f>
        <v>0</v>
      </c>
      <c r="D37" s="61">
        <f>'D0103F03MATRIZ AUTOEVALUACION'!$B$7</f>
        <v>2024</v>
      </c>
      <c r="E37" s="61" t="s">
        <v>161</v>
      </c>
      <c r="F37" s="61" t="s">
        <v>72</v>
      </c>
      <c r="G37" s="61" t="s">
        <v>238</v>
      </c>
      <c r="H37" s="61" t="s">
        <v>74</v>
      </c>
      <c r="I37" s="61">
        <f>'D0103F03MATRIZ AUTOEVALUACION'!C63</f>
        <v>0</v>
      </c>
      <c r="J37" s="61">
        <f>'D0103F03MATRIZ AUTOEVALUACION'!D63</f>
        <v>0</v>
      </c>
      <c r="K37" s="61">
        <f>'D0103F03MATRIZ AUTOEVALUACION'!E63</f>
        <v>0</v>
      </c>
      <c r="L37" s="61">
        <f>'D0103F03MATRIZ AUTOEVALUACION'!F63</f>
        <v>0</v>
      </c>
    </row>
    <row r="38" spans="1:12">
      <c r="A38" s="64">
        <f>'D0103F03MATRIZ AUTOEVALUACION'!$B$8</f>
        <v>0</v>
      </c>
      <c r="B38" s="61">
        <f>'D0103F03MATRIZ AUTOEVALUACION'!$B$7</f>
        <v>2024</v>
      </c>
      <c r="C38" s="61">
        <f>'D0103F03MATRIZ AUTOEVALUACION'!$B$9</f>
        <v>0</v>
      </c>
      <c r="D38" s="61">
        <f>'D0103F03MATRIZ AUTOEVALUACION'!$B$7</f>
        <v>2024</v>
      </c>
      <c r="E38" s="61" t="s">
        <v>161</v>
      </c>
      <c r="F38" s="61" t="s">
        <v>72</v>
      </c>
      <c r="G38" s="61" t="s">
        <v>239</v>
      </c>
      <c r="H38" s="61" t="s">
        <v>75</v>
      </c>
      <c r="I38" s="61">
        <f>'D0103F03MATRIZ AUTOEVALUACION'!C64</f>
        <v>0</v>
      </c>
      <c r="J38" s="61">
        <f>'D0103F03MATRIZ AUTOEVALUACION'!D64</f>
        <v>0</v>
      </c>
      <c r="K38" s="61">
        <f>'D0103F03MATRIZ AUTOEVALUACION'!E64</f>
        <v>0</v>
      </c>
      <c r="L38" s="61">
        <f>'D0103F03MATRIZ AUTOEVALUACION'!F64</f>
        <v>0</v>
      </c>
    </row>
    <row r="39" spans="1:12">
      <c r="A39" s="64">
        <f>'D0103F03MATRIZ AUTOEVALUACION'!$B$8</f>
        <v>0</v>
      </c>
      <c r="B39" s="61">
        <f>'D0103F03MATRIZ AUTOEVALUACION'!$B$7</f>
        <v>2024</v>
      </c>
      <c r="C39" s="61">
        <f>'D0103F03MATRIZ AUTOEVALUACION'!$B$9</f>
        <v>0</v>
      </c>
      <c r="D39" s="61">
        <f>'D0103F03MATRIZ AUTOEVALUACION'!$B$7</f>
        <v>2024</v>
      </c>
      <c r="E39" s="61" t="s">
        <v>161</v>
      </c>
      <c r="F39" s="61" t="s">
        <v>72</v>
      </c>
      <c r="G39" s="61" t="s">
        <v>240</v>
      </c>
      <c r="H39" s="61" t="s">
        <v>76</v>
      </c>
      <c r="I39" s="61">
        <f>'D0103F03MATRIZ AUTOEVALUACION'!C65</f>
        <v>0</v>
      </c>
      <c r="J39" s="61">
        <f>'D0103F03MATRIZ AUTOEVALUACION'!D65</f>
        <v>0</v>
      </c>
      <c r="K39" s="61">
        <f>'D0103F03MATRIZ AUTOEVALUACION'!E65</f>
        <v>0</v>
      </c>
      <c r="L39" s="61">
        <f>'D0103F03MATRIZ AUTOEVALUACION'!F65</f>
        <v>0</v>
      </c>
    </row>
    <row r="40" spans="1:12">
      <c r="A40" s="64">
        <f>'D0103F03MATRIZ AUTOEVALUACION'!$B$8</f>
        <v>0</v>
      </c>
      <c r="B40" s="61">
        <f>'D0103F03MATRIZ AUTOEVALUACION'!$B$7</f>
        <v>2024</v>
      </c>
      <c r="C40" s="61">
        <f>'D0103F03MATRIZ AUTOEVALUACION'!$B$9</f>
        <v>0</v>
      </c>
      <c r="D40" s="61">
        <f>'D0103F03MATRIZ AUTOEVALUACION'!$B$7</f>
        <v>2024</v>
      </c>
      <c r="E40" s="61" t="s">
        <v>161</v>
      </c>
      <c r="F40" s="61" t="s">
        <v>72</v>
      </c>
      <c r="G40" s="61" t="s">
        <v>241</v>
      </c>
      <c r="H40" s="61" t="s">
        <v>77</v>
      </c>
      <c r="I40" s="61">
        <f>'D0103F03MATRIZ AUTOEVALUACION'!C66</f>
        <v>0</v>
      </c>
      <c r="J40" s="61">
        <f>'D0103F03MATRIZ AUTOEVALUACION'!D66</f>
        <v>0</v>
      </c>
      <c r="K40" s="61">
        <f>'D0103F03MATRIZ AUTOEVALUACION'!E66</f>
        <v>0</v>
      </c>
      <c r="L40" s="61">
        <f>'D0103F03MATRIZ AUTOEVALUACION'!F66</f>
        <v>0</v>
      </c>
    </row>
    <row r="41" spans="1:12">
      <c r="A41" s="64">
        <f>'D0103F03MATRIZ AUTOEVALUACION'!$B$8</f>
        <v>0</v>
      </c>
      <c r="B41" s="61">
        <f>'D0103F03MATRIZ AUTOEVALUACION'!$B$7</f>
        <v>2024</v>
      </c>
      <c r="C41" s="61">
        <f>'D0103F03MATRIZ AUTOEVALUACION'!$B$9</f>
        <v>0</v>
      </c>
      <c r="D41" s="61">
        <f>'D0103F03MATRIZ AUTOEVALUACION'!$B$7</f>
        <v>2024</v>
      </c>
      <c r="E41" s="61" t="s">
        <v>161</v>
      </c>
      <c r="F41" s="61" t="s">
        <v>78</v>
      </c>
      <c r="G41" s="61" t="s">
        <v>242</v>
      </c>
      <c r="H41" s="61" t="s">
        <v>79</v>
      </c>
      <c r="I41" s="61">
        <f>'D0103F03MATRIZ AUTOEVALUACION'!C68</f>
        <v>0</v>
      </c>
      <c r="J41" s="61">
        <f>'D0103F03MATRIZ AUTOEVALUACION'!D68</f>
        <v>0</v>
      </c>
      <c r="K41" s="61">
        <f>'D0103F03MATRIZ AUTOEVALUACION'!E68</f>
        <v>0</v>
      </c>
      <c r="L41" s="61">
        <f>'D0103F03MATRIZ AUTOEVALUACION'!F68</f>
        <v>0</v>
      </c>
    </row>
    <row r="42" spans="1:12">
      <c r="A42" s="64">
        <f>'D0103F03MATRIZ AUTOEVALUACION'!$B$8</f>
        <v>0</v>
      </c>
      <c r="B42" s="61">
        <f>'D0103F03MATRIZ AUTOEVALUACION'!$B$7</f>
        <v>2024</v>
      </c>
      <c r="C42" s="61">
        <f>'D0103F03MATRIZ AUTOEVALUACION'!$B$9</f>
        <v>0</v>
      </c>
      <c r="D42" s="61">
        <f>'D0103F03MATRIZ AUTOEVALUACION'!$B$7</f>
        <v>2024</v>
      </c>
      <c r="E42" s="61" t="s">
        <v>161</v>
      </c>
      <c r="F42" s="61" t="s">
        <v>78</v>
      </c>
      <c r="G42" s="61" t="s">
        <v>243</v>
      </c>
      <c r="H42" s="61" t="s">
        <v>80</v>
      </c>
      <c r="I42" s="61">
        <f>'D0103F03MATRIZ AUTOEVALUACION'!C69</f>
        <v>0</v>
      </c>
      <c r="J42" s="61">
        <f>'D0103F03MATRIZ AUTOEVALUACION'!D69</f>
        <v>0</v>
      </c>
      <c r="K42" s="61">
        <f>'D0103F03MATRIZ AUTOEVALUACION'!E69</f>
        <v>0</v>
      </c>
      <c r="L42" s="61">
        <f>'D0103F03MATRIZ AUTOEVALUACION'!F69</f>
        <v>0</v>
      </c>
    </row>
    <row r="43" spans="1:12">
      <c r="A43" s="64">
        <f>'D0103F03MATRIZ AUTOEVALUACION'!$B$8</f>
        <v>0</v>
      </c>
      <c r="B43" s="61">
        <f>'D0103F03MATRIZ AUTOEVALUACION'!$B$7</f>
        <v>2024</v>
      </c>
      <c r="C43" s="61">
        <f>'D0103F03MATRIZ AUTOEVALUACION'!$B$9</f>
        <v>0</v>
      </c>
      <c r="D43" s="61">
        <f>'D0103F03MATRIZ AUTOEVALUACION'!$B$7</f>
        <v>2024</v>
      </c>
      <c r="E43" s="61" t="s">
        <v>161</v>
      </c>
      <c r="F43" s="61" t="s">
        <v>78</v>
      </c>
      <c r="G43" s="61" t="s">
        <v>244</v>
      </c>
      <c r="H43" s="61" t="s">
        <v>81</v>
      </c>
      <c r="I43" s="61">
        <f>'D0103F03MATRIZ AUTOEVALUACION'!C70</f>
        <v>0</v>
      </c>
      <c r="J43" s="61">
        <f>'D0103F03MATRIZ AUTOEVALUACION'!D70</f>
        <v>0</v>
      </c>
      <c r="K43" s="61">
        <f>'D0103F03MATRIZ AUTOEVALUACION'!E70</f>
        <v>0</v>
      </c>
      <c r="L43" s="61">
        <f>'D0103F03MATRIZ AUTOEVALUACION'!F70</f>
        <v>0</v>
      </c>
    </row>
    <row r="44" spans="1:12">
      <c r="A44" s="64">
        <f>'D0103F03MATRIZ AUTOEVALUACION'!$B$8</f>
        <v>0</v>
      </c>
      <c r="B44" s="61">
        <f>'D0103F03MATRIZ AUTOEVALUACION'!$B$7</f>
        <v>2024</v>
      </c>
      <c r="C44" s="61">
        <f>'D0103F03MATRIZ AUTOEVALUACION'!$B$9</f>
        <v>0</v>
      </c>
      <c r="D44" s="61">
        <f>'D0103F03MATRIZ AUTOEVALUACION'!$B$7</f>
        <v>2024</v>
      </c>
      <c r="E44" s="61" t="s">
        <v>161</v>
      </c>
      <c r="F44" s="61" t="s">
        <v>78</v>
      </c>
      <c r="G44" s="61" t="s">
        <v>245</v>
      </c>
      <c r="H44" s="61" t="s">
        <v>82</v>
      </c>
      <c r="I44" s="61">
        <f>'D0103F03MATRIZ AUTOEVALUACION'!C71</f>
        <v>0</v>
      </c>
      <c r="J44" s="61">
        <f>'D0103F03MATRIZ AUTOEVALUACION'!D71</f>
        <v>0</v>
      </c>
      <c r="K44" s="61">
        <f>'D0103F03MATRIZ AUTOEVALUACION'!E71</f>
        <v>0</v>
      </c>
      <c r="L44" s="61">
        <f>'D0103F03MATRIZ AUTOEVALUACION'!F71</f>
        <v>0</v>
      </c>
    </row>
    <row r="45" spans="1:12">
      <c r="A45" s="64">
        <f>'D0103F03MATRIZ AUTOEVALUACION'!$B$8</f>
        <v>0</v>
      </c>
      <c r="B45" s="61">
        <f>'D0103F03MATRIZ AUTOEVALUACION'!$B$7</f>
        <v>2024</v>
      </c>
      <c r="C45" s="61">
        <f>'D0103F03MATRIZ AUTOEVALUACION'!$B$9</f>
        <v>0</v>
      </c>
      <c r="D45" s="61">
        <f>'D0103F03MATRIZ AUTOEVALUACION'!$B$7</f>
        <v>2024</v>
      </c>
      <c r="E45" s="61" t="s">
        <v>161</v>
      </c>
      <c r="F45" s="61" t="s">
        <v>83</v>
      </c>
      <c r="G45" s="61" t="s">
        <v>246</v>
      </c>
      <c r="H45" s="61" t="s">
        <v>84</v>
      </c>
      <c r="I45" s="61">
        <f>'D0103F03MATRIZ AUTOEVALUACION'!C73</f>
        <v>0</v>
      </c>
      <c r="J45" s="61">
        <f>'D0103F03MATRIZ AUTOEVALUACION'!D73</f>
        <v>0</v>
      </c>
      <c r="K45" s="61">
        <f>'D0103F03MATRIZ AUTOEVALUACION'!E73</f>
        <v>0</v>
      </c>
      <c r="L45" s="61">
        <f>'D0103F03MATRIZ AUTOEVALUACION'!F73</f>
        <v>0</v>
      </c>
    </row>
    <row r="46" spans="1:12">
      <c r="A46" s="64">
        <f>'D0103F03MATRIZ AUTOEVALUACION'!$B$8</f>
        <v>0</v>
      </c>
      <c r="B46" s="61">
        <f>'D0103F03MATRIZ AUTOEVALUACION'!$B$7</f>
        <v>2024</v>
      </c>
      <c r="C46" s="61">
        <f>'D0103F03MATRIZ AUTOEVALUACION'!$B$9</f>
        <v>0</v>
      </c>
      <c r="D46" s="61">
        <f>'D0103F03MATRIZ AUTOEVALUACION'!$B$7</f>
        <v>2024</v>
      </c>
      <c r="E46" s="61" t="s">
        <v>161</v>
      </c>
      <c r="F46" s="61" t="s">
        <v>83</v>
      </c>
      <c r="G46" s="61" t="s">
        <v>247</v>
      </c>
      <c r="H46" s="61" t="s">
        <v>85</v>
      </c>
      <c r="I46" s="61">
        <f>'D0103F03MATRIZ AUTOEVALUACION'!C74</f>
        <v>0</v>
      </c>
      <c r="J46" s="61">
        <f>'D0103F03MATRIZ AUTOEVALUACION'!D74</f>
        <v>0</v>
      </c>
      <c r="K46" s="61">
        <f>'D0103F03MATRIZ AUTOEVALUACION'!E74</f>
        <v>0</v>
      </c>
      <c r="L46" s="61">
        <f>'D0103F03MATRIZ AUTOEVALUACION'!F74</f>
        <v>0</v>
      </c>
    </row>
    <row r="47" spans="1:12">
      <c r="A47" s="64">
        <f>'D0103F03MATRIZ AUTOEVALUACION'!$B$8</f>
        <v>0</v>
      </c>
      <c r="B47" s="61">
        <f>'D0103F03MATRIZ AUTOEVALUACION'!$B$7</f>
        <v>2024</v>
      </c>
      <c r="C47" s="61">
        <f>'D0103F03MATRIZ AUTOEVALUACION'!$B$9</f>
        <v>0</v>
      </c>
      <c r="D47" s="61">
        <f>'D0103F03MATRIZ AUTOEVALUACION'!$B$7</f>
        <v>2024</v>
      </c>
      <c r="E47" s="61" t="s">
        <v>161</v>
      </c>
      <c r="F47" s="61" t="s">
        <v>83</v>
      </c>
      <c r="G47" s="61" t="s">
        <v>248</v>
      </c>
      <c r="H47" s="61" t="s">
        <v>86</v>
      </c>
      <c r="I47" s="61">
        <f>'D0103F03MATRIZ AUTOEVALUACION'!C75</f>
        <v>0</v>
      </c>
      <c r="J47" s="61">
        <f>'D0103F03MATRIZ AUTOEVALUACION'!D75</f>
        <v>0</v>
      </c>
      <c r="K47" s="61">
        <f>'D0103F03MATRIZ AUTOEVALUACION'!E75</f>
        <v>0</v>
      </c>
      <c r="L47" s="61">
        <f>'D0103F03MATRIZ AUTOEVALUACION'!F75</f>
        <v>0</v>
      </c>
    </row>
    <row r="48" spans="1:12">
      <c r="A48" s="64">
        <f>'D0103F03MATRIZ AUTOEVALUACION'!$B$8</f>
        <v>0</v>
      </c>
      <c r="B48" s="61">
        <f>'D0103F03MATRIZ AUTOEVALUACION'!$B$7</f>
        <v>2024</v>
      </c>
      <c r="C48" s="61">
        <f>'D0103F03MATRIZ AUTOEVALUACION'!$B$9</f>
        <v>0</v>
      </c>
      <c r="D48" s="61">
        <f>'D0103F03MATRIZ AUTOEVALUACION'!$B$7</f>
        <v>2024</v>
      </c>
      <c r="E48" s="61" t="s">
        <v>161</v>
      </c>
      <c r="F48" s="61" t="s">
        <v>83</v>
      </c>
      <c r="G48" s="61" t="s">
        <v>249</v>
      </c>
      <c r="H48" s="61" t="s">
        <v>87</v>
      </c>
      <c r="I48" s="61">
        <f>'D0103F03MATRIZ AUTOEVALUACION'!C76</f>
        <v>0</v>
      </c>
      <c r="J48" s="61">
        <f>'D0103F03MATRIZ AUTOEVALUACION'!D76</f>
        <v>0</v>
      </c>
      <c r="K48" s="61">
        <f>'D0103F03MATRIZ AUTOEVALUACION'!E76</f>
        <v>0</v>
      </c>
      <c r="L48" s="61">
        <f>'D0103F03MATRIZ AUTOEVALUACION'!F76</f>
        <v>0</v>
      </c>
    </row>
    <row r="49" spans="1:12">
      <c r="A49" s="64">
        <f>'D0103F03MATRIZ AUTOEVALUACION'!$B$8</f>
        <v>0</v>
      </c>
      <c r="B49" s="61">
        <f>'D0103F03MATRIZ AUTOEVALUACION'!$B$7</f>
        <v>2024</v>
      </c>
      <c r="C49" s="61">
        <f>'D0103F03MATRIZ AUTOEVALUACION'!$B$9</f>
        <v>0</v>
      </c>
      <c r="D49" s="61">
        <f>'D0103F03MATRIZ AUTOEVALUACION'!$B$7</f>
        <v>2024</v>
      </c>
      <c r="E49" s="61" t="s">
        <v>161</v>
      </c>
      <c r="F49" s="61" t="s">
        <v>88</v>
      </c>
      <c r="G49" s="61" t="s">
        <v>250</v>
      </c>
      <c r="H49" s="61" t="s">
        <v>89</v>
      </c>
      <c r="I49" s="61">
        <f>'D0103F03MATRIZ AUTOEVALUACION'!C78</f>
        <v>0</v>
      </c>
      <c r="J49" s="61">
        <f>'D0103F03MATRIZ AUTOEVALUACION'!D78</f>
        <v>0</v>
      </c>
      <c r="K49" s="61">
        <f>'D0103F03MATRIZ AUTOEVALUACION'!E78</f>
        <v>0</v>
      </c>
      <c r="L49" s="61">
        <f>'D0103F03MATRIZ AUTOEVALUACION'!F78</f>
        <v>0</v>
      </c>
    </row>
    <row r="50" spans="1:12">
      <c r="A50" s="64">
        <f>'D0103F03MATRIZ AUTOEVALUACION'!$B$8</f>
        <v>0</v>
      </c>
      <c r="B50" s="61">
        <f>'D0103F03MATRIZ AUTOEVALUACION'!$B$7</f>
        <v>2024</v>
      </c>
      <c r="C50" s="61">
        <f>'D0103F03MATRIZ AUTOEVALUACION'!$B$9</f>
        <v>0</v>
      </c>
      <c r="D50" s="61">
        <f>'D0103F03MATRIZ AUTOEVALUACION'!$B$7</f>
        <v>2024</v>
      </c>
      <c r="E50" s="61" t="s">
        <v>161</v>
      </c>
      <c r="F50" s="61" t="s">
        <v>88</v>
      </c>
      <c r="G50" s="61" t="s">
        <v>251</v>
      </c>
      <c r="H50" s="61" t="s">
        <v>90</v>
      </c>
      <c r="I50" s="61">
        <f>'D0103F03MATRIZ AUTOEVALUACION'!C79</f>
        <v>0</v>
      </c>
      <c r="J50" s="61">
        <f>'D0103F03MATRIZ AUTOEVALUACION'!D79</f>
        <v>0</v>
      </c>
      <c r="K50" s="61">
        <f>'D0103F03MATRIZ AUTOEVALUACION'!E79</f>
        <v>0</v>
      </c>
      <c r="L50" s="61">
        <f>'D0103F03MATRIZ AUTOEVALUACION'!F79</f>
        <v>0</v>
      </c>
    </row>
    <row r="51" spans="1:12">
      <c r="A51" s="64">
        <f>'D0103F03MATRIZ AUTOEVALUACION'!$B$8</f>
        <v>0</v>
      </c>
      <c r="B51" s="61">
        <f>'D0103F03MATRIZ AUTOEVALUACION'!$B$7</f>
        <v>2024</v>
      </c>
      <c r="C51" s="61">
        <f>'D0103F03MATRIZ AUTOEVALUACION'!$B$9</f>
        <v>0</v>
      </c>
      <c r="D51" s="61">
        <f>'D0103F03MATRIZ AUTOEVALUACION'!$B$7</f>
        <v>2024</v>
      </c>
      <c r="E51" s="61" t="s">
        <v>161</v>
      </c>
      <c r="F51" s="61" t="s">
        <v>88</v>
      </c>
      <c r="G51" s="61" t="s">
        <v>252</v>
      </c>
      <c r="H51" s="61" t="s">
        <v>91</v>
      </c>
      <c r="I51" s="61">
        <f>'D0103F03MATRIZ AUTOEVALUACION'!C80</f>
        <v>0</v>
      </c>
      <c r="J51" s="61">
        <f>'D0103F03MATRIZ AUTOEVALUACION'!D80</f>
        <v>0</v>
      </c>
      <c r="K51" s="61">
        <f>'D0103F03MATRIZ AUTOEVALUACION'!E80</f>
        <v>0</v>
      </c>
      <c r="L51" s="61">
        <f>'D0103F03MATRIZ AUTOEVALUACION'!F80</f>
        <v>0</v>
      </c>
    </row>
    <row r="52" spans="1:12">
      <c r="A52" s="64">
        <f>'D0103F03MATRIZ AUTOEVALUACION'!$B$8</f>
        <v>0</v>
      </c>
      <c r="B52" s="61">
        <f>'D0103F03MATRIZ AUTOEVALUACION'!$B$7</f>
        <v>2024</v>
      </c>
      <c r="C52" s="61">
        <f>'D0103F03MATRIZ AUTOEVALUACION'!$B$9</f>
        <v>0</v>
      </c>
      <c r="D52" s="61">
        <f>'D0103F03MATRIZ AUTOEVALUACION'!$B$7</f>
        <v>2024</v>
      </c>
      <c r="E52" s="61" t="s">
        <v>161</v>
      </c>
      <c r="F52" s="61" t="s">
        <v>88</v>
      </c>
      <c r="G52" s="61" t="s">
        <v>253</v>
      </c>
      <c r="H52" s="61" t="s">
        <v>92</v>
      </c>
      <c r="I52" s="61">
        <f>'D0103F03MATRIZ AUTOEVALUACION'!C81</f>
        <v>0</v>
      </c>
      <c r="J52" s="61">
        <f>'D0103F03MATRIZ AUTOEVALUACION'!D81</f>
        <v>0</v>
      </c>
      <c r="K52" s="61">
        <f>'D0103F03MATRIZ AUTOEVALUACION'!E81</f>
        <v>0</v>
      </c>
      <c r="L52" s="61">
        <f>'D0103F03MATRIZ AUTOEVALUACION'!F81</f>
        <v>0</v>
      </c>
    </row>
    <row r="53" spans="1:12">
      <c r="A53" s="64">
        <f>'D0103F03MATRIZ AUTOEVALUACION'!$B$8</f>
        <v>0</v>
      </c>
      <c r="B53" s="61">
        <f>'D0103F03MATRIZ AUTOEVALUACION'!$B$7</f>
        <v>2024</v>
      </c>
      <c r="C53" s="61">
        <f>'D0103F03MATRIZ AUTOEVALUACION'!$B$9</f>
        <v>0</v>
      </c>
      <c r="D53" s="61">
        <f>'D0103F03MATRIZ AUTOEVALUACION'!$B$7</f>
        <v>2024</v>
      </c>
      <c r="E53" s="61" t="s">
        <v>161</v>
      </c>
      <c r="F53" s="61" t="s">
        <v>88</v>
      </c>
      <c r="G53" s="61" t="s">
        <v>254</v>
      </c>
      <c r="H53" s="61" t="s">
        <v>93</v>
      </c>
      <c r="I53" s="61">
        <f>'D0103F03MATRIZ AUTOEVALUACION'!C82</f>
        <v>0</v>
      </c>
      <c r="J53" s="61">
        <f>'D0103F03MATRIZ AUTOEVALUACION'!D82</f>
        <v>0</v>
      </c>
      <c r="K53" s="61">
        <f>'D0103F03MATRIZ AUTOEVALUACION'!E82</f>
        <v>0</v>
      </c>
      <c r="L53" s="61">
        <f>'D0103F03MATRIZ AUTOEVALUACION'!F82</f>
        <v>0</v>
      </c>
    </row>
    <row r="54" spans="1:12">
      <c r="A54" s="64">
        <f>'D0103F03MATRIZ AUTOEVALUACION'!$B$8</f>
        <v>0</v>
      </c>
      <c r="B54" s="61">
        <f>'D0103F03MATRIZ AUTOEVALUACION'!$B$7</f>
        <v>2024</v>
      </c>
      <c r="C54" s="61">
        <f>'D0103F03MATRIZ AUTOEVALUACION'!$B$9</f>
        <v>0</v>
      </c>
      <c r="D54" s="61">
        <f>'D0103F03MATRIZ AUTOEVALUACION'!$B$7</f>
        <v>2024</v>
      </c>
      <c r="E54" s="61" t="s">
        <v>161</v>
      </c>
      <c r="F54" s="61" t="s">
        <v>88</v>
      </c>
      <c r="G54" s="61" t="s">
        <v>255</v>
      </c>
      <c r="H54" s="61" t="s">
        <v>94</v>
      </c>
      <c r="I54" s="61">
        <f>'D0103F03MATRIZ AUTOEVALUACION'!C83</f>
        <v>0</v>
      </c>
      <c r="J54" s="61">
        <f>'D0103F03MATRIZ AUTOEVALUACION'!D83</f>
        <v>0</v>
      </c>
      <c r="K54" s="61">
        <f>'D0103F03MATRIZ AUTOEVALUACION'!E83</f>
        <v>0</v>
      </c>
      <c r="L54" s="61">
        <f>'D0103F03MATRIZ AUTOEVALUACION'!F83</f>
        <v>0</v>
      </c>
    </row>
    <row r="55" spans="1:12">
      <c r="A55" s="64">
        <f>'D0103F03MATRIZ AUTOEVALUACION'!$B$8</f>
        <v>0</v>
      </c>
      <c r="B55" s="61">
        <f>'D0103F03MATRIZ AUTOEVALUACION'!$B$7</f>
        <v>2024</v>
      </c>
      <c r="C55" s="61">
        <f>'D0103F03MATRIZ AUTOEVALUACION'!$B$9</f>
        <v>0</v>
      </c>
      <c r="D55" s="61">
        <f>'D0103F03MATRIZ AUTOEVALUACION'!$B$7</f>
        <v>2024</v>
      </c>
      <c r="E55" s="61" t="s">
        <v>256</v>
      </c>
      <c r="F55" s="61" t="s">
        <v>97</v>
      </c>
      <c r="G55" s="61" t="s">
        <v>257</v>
      </c>
      <c r="H55" s="61" t="s">
        <v>98</v>
      </c>
      <c r="I55" s="61">
        <f>'D0103F03MATRIZ AUTOEVALUACION'!C90</f>
        <v>0</v>
      </c>
      <c r="J55" s="61">
        <f>'D0103F03MATRIZ AUTOEVALUACION'!D90</f>
        <v>0</v>
      </c>
      <c r="K55" s="61">
        <f>'D0103F03MATRIZ AUTOEVALUACION'!E90</f>
        <v>0</v>
      </c>
      <c r="L55" s="61">
        <f>'D0103F03MATRIZ AUTOEVALUACION'!F90</f>
        <v>0</v>
      </c>
    </row>
    <row r="56" spans="1:12">
      <c r="A56" s="64">
        <f>'D0103F03MATRIZ AUTOEVALUACION'!$B$8</f>
        <v>0</v>
      </c>
      <c r="B56" s="61">
        <f>'D0103F03MATRIZ AUTOEVALUACION'!$B$7</f>
        <v>2024</v>
      </c>
      <c r="C56" s="61">
        <f>'D0103F03MATRIZ AUTOEVALUACION'!$B$9</f>
        <v>0</v>
      </c>
      <c r="D56" s="61">
        <f>'D0103F03MATRIZ AUTOEVALUACION'!$B$7</f>
        <v>2024</v>
      </c>
      <c r="E56" s="61" t="s">
        <v>256</v>
      </c>
      <c r="F56" s="61" t="s">
        <v>97</v>
      </c>
      <c r="G56" s="61" t="s">
        <v>258</v>
      </c>
      <c r="H56" s="61" t="s">
        <v>99</v>
      </c>
      <c r="I56" s="61">
        <f>'D0103F03MATRIZ AUTOEVALUACION'!C91</f>
        <v>0</v>
      </c>
      <c r="J56" s="61">
        <f>'D0103F03MATRIZ AUTOEVALUACION'!D91</f>
        <v>0</v>
      </c>
      <c r="K56" s="61">
        <f>'D0103F03MATRIZ AUTOEVALUACION'!E91</f>
        <v>0</v>
      </c>
      <c r="L56" s="61">
        <f>'D0103F03MATRIZ AUTOEVALUACION'!F91</f>
        <v>0</v>
      </c>
    </row>
    <row r="57" spans="1:12">
      <c r="A57" s="64">
        <f>'D0103F03MATRIZ AUTOEVALUACION'!$B$8</f>
        <v>0</v>
      </c>
      <c r="B57" s="61">
        <f>'D0103F03MATRIZ AUTOEVALUACION'!$B$7</f>
        <v>2024</v>
      </c>
      <c r="C57" s="61">
        <f>'D0103F03MATRIZ AUTOEVALUACION'!$B$9</f>
        <v>0</v>
      </c>
      <c r="D57" s="61">
        <f>'D0103F03MATRIZ AUTOEVALUACION'!$B$7</f>
        <v>2024</v>
      </c>
      <c r="E57" s="61" t="s">
        <v>256</v>
      </c>
      <c r="F57" s="61" t="s">
        <v>97</v>
      </c>
      <c r="G57" s="61" t="s">
        <v>259</v>
      </c>
      <c r="H57" s="61" t="s">
        <v>100</v>
      </c>
      <c r="I57" s="61">
        <f>'D0103F03MATRIZ AUTOEVALUACION'!C92</f>
        <v>0</v>
      </c>
      <c r="J57" s="61">
        <f>'D0103F03MATRIZ AUTOEVALUACION'!D92</f>
        <v>0</v>
      </c>
      <c r="K57" s="61">
        <f>'D0103F03MATRIZ AUTOEVALUACION'!E92</f>
        <v>0</v>
      </c>
      <c r="L57" s="61">
        <f>'D0103F03MATRIZ AUTOEVALUACION'!F92</f>
        <v>0</v>
      </c>
    </row>
    <row r="58" spans="1:12">
      <c r="A58" s="64">
        <f>'D0103F03MATRIZ AUTOEVALUACION'!$B$8</f>
        <v>0</v>
      </c>
      <c r="B58" s="61">
        <f>'D0103F03MATRIZ AUTOEVALUACION'!$B$7</f>
        <v>2024</v>
      </c>
      <c r="C58" s="61">
        <f>'D0103F03MATRIZ AUTOEVALUACION'!$B$9</f>
        <v>0</v>
      </c>
      <c r="D58" s="61">
        <f>'D0103F03MATRIZ AUTOEVALUACION'!$B$7</f>
        <v>2024</v>
      </c>
      <c r="E58" s="61" t="s">
        <v>256</v>
      </c>
      <c r="F58" s="61" t="s">
        <v>101</v>
      </c>
      <c r="G58" s="61" t="s">
        <v>260</v>
      </c>
      <c r="H58" s="61" t="s">
        <v>102</v>
      </c>
      <c r="I58" s="61">
        <f>'D0103F03MATRIZ AUTOEVALUACION'!C94</f>
        <v>0</v>
      </c>
      <c r="J58" s="61">
        <f>'D0103F03MATRIZ AUTOEVALUACION'!D94</f>
        <v>0</v>
      </c>
      <c r="K58" s="61">
        <f>'D0103F03MATRIZ AUTOEVALUACION'!E94</f>
        <v>0</v>
      </c>
      <c r="L58" s="61">
        <f>'D0103F03MATRIZ AUTOEVALUACION'!F94</f>
        <v>0</v>
      </c>
    </row>
    <row r="59" spans="1:12">
      <c r="A59" s="64">
        <f>'D0103F03MATRIZ AUTOEVALUACION'!$B$8</f>
        <v>0</v>
      </c>
      <c r="B59" s="61">
        <f>'D0103F03MATRIZ AUTOEVALUACION'!$B$7</f>
        <v>2024</v>
      </c>
      <c r="C59" s="61">
        <f>'D0103F03MATRIZ AUTOEVALUACION'!$B$9</f>
        <v>0</v>
      </c>
      <c r="D59" s="61">
        <f>'D0103F03MATRIZ AUTOEVALUACION'!$B$7</f>
        <v>2024</v>
      </c>
      <c r="E59" s="61" t="s">
        <v>256</v>
      </c>
      <c r="F59" s="61" t="s">
        <v>101</v>
      </c>
      <c r="G59" s="61" t="s">
        <v>261</v>
      </c>
      <c r="H59" s="61" t="s">
        <v>103</v>
      </c>
      <c r="I59" s="61">
        <f>'D0103F03MATRIZ AUTOEVALUACION'!C95</f>
        <v>0</v>
      </c>
      <c r="J59" s="61">
        <f>'D0103F03MATRIZ AUTOEVALUACION'!D95</f>
        <v>0</v>
      </c>
      <c r="K59" s="61">
        <f>'D0103F03MATRIZ AUTOEVALUACION'!E95</f>
        <v>0</v>
      </c>
      <c r="L59" s="61">
        <f>'D0103F03MATRIZ AUTOEVALUACION'!F95</f>
        <v>0</v>
      </c>
    </row>
    <row r="60" spans="1:12">
      <c r="A60" s="64">
        <f>'D0103F03MATRIZ AUTOEVALUACION'!$B$8</f>
        <v>0</v>
      </c>
      <c r="B60" s="61">
        <f>'D0103F03MATRIZ AUTOEVALUACION'!$B$7</f>
        <v>2024</v>
      </c>
      <c r="C60" s="61">
        <f>'D0103F03MATRIZ AUTOEVALUACION'!$B$9</f>
        <v>0</v>
      </c>
      <c r="D60" s="61">
        <f>'D0103F03MATRIZ AUTOEVALUACION'!$B$7</f>
        <v>2024</v>
      </c>
      <c r="E60" s="61" t="s">
        <v>256</v>
      </c>
      <c r="F60" s="61" t="s">
        <v>101</v>
      </c>
      <c r="G60" s="61" t="s">
        <v>262</v>
      </c>
      <c r="H60" s="61" t="s">
        <v>104</v>
      </c>
      <c r="I60" s="61">
        <f>'D0103F03MATRIZ AUTOEVALUACION'!C96</f>
        <v>0</v>
      </c>
      <c r="J60" s="61">
        <f>'D0103F03MATRIZ AUTOEVALUACION'!D96</f>
        <v>0</v>
      </c>
      <c r="K60" s="61">
        <f>'D0103F03MATRIZ AUTOEVALUACION'!E96</f>
        <v>0</v>
      </c>
      <c r="L60" s="61">
        <f>'D0103F03MATRIZ AUTOEVALUACION'!F96</f>
        <v>0</v>
      </c>
    </row>
    <row r="61" spans="1:12">
      <c r="A61" s="64">
        <f>'D0103F03MATRIZ AUTOEVALUACION'!$B$8</f>
        <v>0</v>
      </c>
      <c r="B61" s="61">
        <f>'D0103F03MATRIZ AUTOEVALUACION'!$B$7</f>
        <v>2024</v>
      </c>
      <c r="C61" s="61">
        <f>'D0103F03MATRIZ AUTOEVALUACION'!$B$9</f>
        <v>0</v>
      </c>
      <c r="D61" s="61">
        <f>'D0103F03MATRIZ AUTOEVALUACION'!$B$7</f>
        <v>2024</v>
      </c>
      <c r="E61" s="61" t="s">
        <v>256</v>
      </c>
      <c r="F61" s="61" t="s">
        <v>101</v>
      </c>
      <c r="G61" s="61" t="s">
        <v>263</v>
      </c>
      <c r="H61" s="61" t="s">
        <v>105</v>
      </c>
      <c r="I61" s="61">
        <f>'D0103F03MATRIZ AUTOEVALUACION'!C97</f>
        <v>0</v>
      </c>
      <c r="J61" s="61">
        <f>'D0103F03MATRIZ AUTOEVALUACION'!D97</f>
        <v>0</v>
      </c>
      <c r="K61" s="61">
        <f>'D0103F03MATRIZ AUTOEVALUACION'!E97</f>
        <v>0</v>
      </c>
      <c r="L61" s="61">
        <f>'D0103F03MATRIZ AUTOEVALUACION'!F97</f>
        <v>0</v>
      </c>
    </row>
    <row r="62" spans="1:12">
      <c r="A62" s="64">
        <f>'D0103F03MATRIZ AUTOEVALUACION'!$B$8</f>
        <v>0</v>
      </c>
      <c r="B62" s="61">
        <f>'D0103F03MATRIZ AUTOEVALUACION'!$B$7</f>
        <v>2024</v>
      </c>
      <c r="C62" s="61">
        <f>'D0103F03MATRIZ AUTOEVALUACION'!$B$9</f>
        <v>0</v>
      </c>
      <c r="D62" s="61">
        <f>'D0103F03MATRIZ AUTOEVALUACION'!$B$7</f>
        <v>2024</v>
      </c>
      <c r="E62" s="61" t="s">
        <v>256</v>
      </c>
      <c r="F62" s="61" t="s">
        <v>101</v>
      </c>
      <c r="G62" s="61" t="s">
        <v>264</v>
      </c>
      <c r="H62" s="61" t="s">
        <v>106</v>
      </c>
      <c r="I62" s="61">
        <f>'D0103F03MATRIZ AUTOEVALUACION'!C98</f>
        <v>0</v>
      </c>
      <c r="J62" s="61">
        <f>'D0103F03MATRIZ AUTOEVALUACION'!D98</f>
        <v>0</v>
      </c>
      <c r="K62" s="61">
        <f>'D0103F03MATRIZ AUTOEVALUACION'!E98</f>
        <v>0</v>
      </c>
      <c r="L62" s="61">
        <f>'D0103F03MATRIZ AUTOEVALUACION'!F98</f>
        <v>0</v>
      </c>
    </row>
    <row r="63" spans="1:12">
      <c r="A63" s="64">
        <f>'D0103F03MATRIZ AUTOEVALUACION'!$B$8</f>
        <v>0</v>
      </c>
      <c r="B63" s="61">
        <f>'D0103F03MATRIZ AUTOEVALUACION'!$B$7</f>
        <v>2024</v>
      </c>
      <c r="C63" s="61">
        <f>'D0103F03MATRIZ AUTOEVALUACION'!$B$9</f>
        <v>0</v>
      </c>
      <c r="D63" s="61">
        <f>'D0103F03MATRIZ AUTOEVALUACION'!$B$7</f>
        <v>2024</v>
      </c>
      <c r="E63" s="61" t="s">
        <v>256</v>
      </c>
      <c r="F63" s="61" t="s">
        <v>101</v>
      </c>
      <c r="G63" s="61" t="s">
        <v>265</v>
      </c>
      <c r="H63" s="61" t="s">
        <v>107</v>
      </c>
      <c r="I63" s="61">
        <f>'D0103F03MATRIZ AUTOEVALUACION'!C99</f>
        <v>0</v>
      </c>
      <c r="J63" s="61">
        <f>'D0103F03MATRIZ AUTOEVALUACION'!D99</f>
        <v>0</v>
      </c>
      <c r="K63" s="61">
        <f>'D0103F03MATRIZ AUTOEVALUACION'!E99</f>
        <v>0</v>
      </c>
      <c r="L63" s="61">
        <f>'D0103F03MATRIZ AUTOEVALUACION'!F99</f>
        <v>0</v>
      </c>
    </row>
    <row r="64" spans="1:12">
      <c r="A64" s="64">
        <f>'D0103F03MATRIZ AUTOEVALUACION'!$B$8</f>
        <v>0</v>
      </c>
      <c r="B64" s="61">
        <f>'D0103F03MATRIZ AUTOEVALUACION'!$B$7</f>
        <v>2024</v>
      </c>
      <c r="C64" s="61">
        <f>'D0103F03MATRIZ AUTOEVALUACION'!$B$9</f>
        <v>0</v>
      </c>
      <c r="D64" s="61">
        <f>'D0103F03MATRIZ AUTOEVALUACION'!$B$7</f>
        <v>2024</v>
      </c>
      <c r="E64" s="61" t="s">
        <v>256</v>
      </c>
      <c r="F64" s="61" t="s">
        <v>101</v>
      </c>
      <c r="G64" s="61" t="s">
        <v>266</v>
      </c>
      <c r="H64" s="61" t="s">
        <v>108</v>
      </c>
      <c r="I64" s="61">
        <f>'D0103F03MATRIZ AUTOEVALUACION'!C100</f>
        <v>0</v>
      </c>
      <c r="J64" s="61">
        <f>'D0103F03MATRIZ AUTOEVALUACION'!D100</f>
        <v>0</v>
      </c>
      <c r="K64" s="61">
        <f>'D0103F03MATRIZ AUTOEVALUACION'!E100</f>
        <v>0</v>
      </c>
      <c r="L64" s="61">
        <f>'D0103F03MATRIZ AUTOEVALUACION'!F100</f>
        <v>0</v>
      </c>
    </row>
    <row r="65" spans="1:12">
      <c r="A65" s="64">
        <f>'D0103F03MATRIZ AUTOEVALUACION'!$B$8</f>
        <v>0</v>
      </c>
      <c r="B65" s="61">
        <f>'D0103F03MATRIZ AUTOEVALUACION'!$B$7</f>
        <v>2024</v>
      </c>
      <c r="C65" s="61">
        <f>'D0103F03MATRIZ AUTOEVALUACION'!$B$9</f>
        <v>0</v>
      </c>
      <c r="D65" s="61">
        <f>'D0103F03MATRIZ AUTOEVALUACION'!$B$7</f>
        <v>2024</v>
      </c>
      <c r="E65" s="61" t="s">
        <v>256</v>
      </c>
      <c r="F65" s="61" t="s">
        <v>109</v>
      </c>
      <c r="G65" s="61" t="s">
        <v>267</v>
      </c>
      <c r="H65" s="61" t="s">
        <v>110</v>
      </c>
      <c r="I65" s="61">
        <f>'D0103F03MATRIZ AUTOEVALUACION'!C102</f>
        <v>0</v>
      </c>
      <c r="J65" s="61">
        <f>'D0103F03MATRIZ AUTOEVALUACION'!D102</f>
        <v>0</v>
      </c>
      <c r="K65" s="61">
        <f>'D0103F03MATRIZ AUTOEVALUACION'!E102</f>
        <v>0</v>
      </c>
      <c r="L65" s="61">
        <f>'D0103F03MATRIZ AUTOEVALUACION'!F102</f>
        <v>0</v>
      </c>
    </row>
    <row r="66" spans="1:12">
      <c r="A66" s="64">
        <f>'D0103F03MATRIZ AUTOEVALUACION'!$B$8</f>
        <v>0</v>
      </c>
      <c r="B66" s="61">
        <f>'D0103F03MATRIZ AUTOEVALUACION'!$B$7</f>
        <v>2024</v>
      </c>
      <c r="C66" s="61">
        <f>'D0103F03MATRIZ AUTOEVALUACION'!$B$9</f>
        <v>0</v>
      </c>
      <c r="D66" s="61">
        <f>'D0103F03MATRIZ AUTOEVALUACION'!$B$7</f>
        <v>2024</v>
      </c>
      <c r="E66" s="61" t="s">
        <v>256</v>
      </c>
      <c r="F66" s="61" t="s">
        <v>109</v>
      </c>
      <c r="G66" s="61" t="s">
        <v>268</v>
      </c>
      <c r="H66" s="61" t="s">
        <v>111</v>
      </c>
      <c r="I66" s="61">
        <f>'D0103F03MATRIZ AUTOEVALUACION'!C103</f>
        <v>0</v>
      </c>
      <c r="J66" s="61">
        <f>'D0103F03MATRIZ AUTOEVALUACION'!D103</f>
        <v>0</v>
      </c>
      <c r="K66" s="61">
        <f>'D0103F03MATRIZ AUTOEVALUACION'!E103</f>
        <v>0</v>
      </c>
      <c r="L66" s="61">
        <f>'D0103F03MATRIZ AUTOEVALUACION'!F103</f>
        <v>0</v>
      </c>
    </row>
    <row r="67" spans="1:12">
      <c r="A67" s="64">
        <f>'D0103F03MATRIZ AUTOEVALUACION'!$B$8</f>
        <v>0</v>
      </c>
      <c r="B67" s="61">
        <f>'D0103F03MATRIZ AUTOEVALUACION'!$B$7</f>
        <v>2024</v>
      </c>
      <c r="C67" s="61">
        <f>'D0103F03MATRIZ AUTOEVALUACION'!$B$9</f>
        <v>0</v>
      </c>
      <c r="D67" s="61">
        <f>'D0103F03MATRIZ AUTOEVALUACION'!$B$7</f>
        <v>2024</v>
      </c>
      <c r="E67" s="61" t="s">
        <v>256</v>
      </c>
      <c r="F67" s="61" t="s">
        <v>114</v>
      </c>
      <c r="G67" s="61" t="s">
        <v>269</v>
      </c>
      <c r="H67" s="61" t="s">
        <v>115</v>
      </c>
      <c r="I67" s="61">
        <f>'D0103F03MATRIZ AUTOEVALUACION'!C105</f>
        <v>0</v>
      </c>
      <c r="J67" s="61">
        <f>'D0103F03MATRIZ AUTOEVALUACION'!D105</f>
        <v>0</v>
      </c>
      <c r="K67" s="61">
        <f>'D0103F03MATRIZ AUTOEVALUACION'!E105</f>
        <v>0</v>
      </c>
      <c r="L67" s="61">
        <f>'D0103F03MATRIZ AUTOEVALUACION'!F105</f>
        <v>0</v>
      </c>
    </row>
    <row r="68" spans="1:12">
      <c r="A68" s="64">
        <f>'D0103F03MATRIZ AUTOEVALUACION'!$B$8</f>
        <v>0</v>
      </c>
      <c r="B68" s="61">
        <f>'D0103F03MATRIZ AUTOEVALUACION'!$B$7</f>
        <v>2024</v>
      </c>
      <c r="C68" s="61">
        <f>'D0103F03MATRIZ AUTOEVALUACION'!$B$9</f>
        <v>0</v>
      </c>
      <c r="D68" s="61">
        <f>'D0103F03MATRIZ AUTOEVALUACION'!$B$7</f>
        <v>2024</v>
      </c>
      <c r="E68" s="61" t="s">
        <v>256</v>
      </c>
      <c r="F68" s="61" t="s">
        <v>114</v>
      </c>
      <c r="G68" s="61" t="s">
        <v>270</v>
      </c>
      <c r="H68" s="61" t="s">
        <v>116</v>
      </c>
      <c r="I68" s="61">
        <f>'D0103F03MATRIZ AUTOEVALUACION'!C106</f>
        <v>0</v>
      </c>
      <c r="J68" s="61">
        <f>'D0103F03MATRIZ AUTOEVALUACION'!D106</f>
        <v>0</v>
      </c>
      <c r="K68" s="61">
        <f>'D0103F03MATRIZ AUTOEVALUACION'!E106</f>
        <v>0</v>
      </c>
      <c r="L68" s="61">
        <f>'D0103F03MATRIZ AUTOEVALUACION'!F106</f>
        <v>0</v>
      </c>
    </row>
    <row r="69" spans="1:12">
      <c r="A69" s="64">
        <f>'D0103F03MATRIZ AUTOEVALUACION'!$B$8</f>
        <v>0</v>
      </c>
      <c r="B69" s="61">
        <f>'D0103F03MATRIZ AUTOEVALUACION'!$B$7</f>
        <v>2024</v>
      </c>
      <c r="C69" s="61">
        <f>'D0103F03MATRIZ AUTOEVALUACION'!$B$9</f>
        <v>0</v>
      </c>
      <c r="D69" s="61">
        <f>'D0103F03MATRIZ AUTOEVALUACION'!$B$7</f>
        <v>2024</v>
      </c>
      <c r="E69" s="61" t="s">
        <v>256</v>
      </c>
      <c r="F69" s="61" t="s">
        <v>114</v>
      </c>
      <c r="G69" s="61" t="s">
        <v>271</v>
      </c>
      <c r="H69" s="61" t="s">
        <v>117</v>
      </c>
      <c r="I69" s="61">
        <f>'D0103F03MATRIZ AUTOEVALUACION'!C107</f>
        <v>0</v>
      </c>
      <c r="J69" s="61">
        <f>'D0103F03MATRIZ AUTOEVALUACION'!D107</f>
        <v>0</v>
      </c>
      <c r="K69" s="61">
        <f>'D0103F03MATRIZ AUTOEVALUACION'!E107</f>
        <v>0</v>
      </c>
      <c r="L69" s="61">
        <f>'D0103F03MATRIZ AUTOEVALUACION'!F107</f>
        <v>0</v>
      </c>
    </row>
    <row r="70" spans="1:12">
      <c r="A70" s="64">
        <f>'D0103F03MATRIZ AUTOEVALUACION'!$B$8</f>
        <v>0</v>
      </c>
      <c r="B70" s="61">
        <f>'D0103F03MATRIZ AUTOEVALUACION'!$B$7</f>
        <v>2024</v>
      </c>
      <c r="C70" s="61">
        <f>'D0103F03MATRIZ AUTOEVALUACION'!$B$9</f>
        <v>0</v>
      </c>
      <c r="D70" s="61">
        <f>'D0103F03MATRIZ AUTOEVALUACION'!$B$7</f>
        <v>2024</v>
      </c>
      <c r="E70" s="61" t="s">
        <v>256</v>
      </c>
      <c r="F70" s="61" t="s">
        <v>114</v>
      </c>
      <c r="G70" s="61" t="s">
        <v>272</v>
      </c>
      <c r="H70" s="61" t="s">
        <v>118</v>
      </c>
      <c r="I70" s="61">
        <f>'D0103F03MATRIZ AUTOEVALUACION'!C108</f>
        <v>0</v>
      </c>
      <c r="J70" s="61">
        <f>'D0103F03MATRIZ AUTOEVALUACION'!D108</f>
        <v>0</v>
      </c>
      <c r="K70" s="61">
        <f>'D0103F03MATRIZ AUTOEVALUACION'!E108</f>
        <v>0</v>
      </c>
      <c r="L70" s="61">
        <f>'D0103F03MATRIZ AUTOEVALUACION'!F108</f>
        <v>0</v>
      </c>
    </row>
    <row r="71" spans="1:12">
      <c r="A71" s="64">
        <f>'D0103F03MATRIZ AUTOEVALUACION'!$B$8</f>
        <v>0</v>
      </c>
      <c r="B71" s="61">
        <f>'D0103F03MATRIZ AUTOEVALUACION'!$B$7</f>
        <v>2024</v>
      </c>
      <c r="C71" s="61">
        <f>'D0103F03MATRIZ AUTOEVALUACION'!$B$9</f>
        <v>0</v>
      </c>
      <c r="D71" s="61">
        <f>'D0103F03MATRIZ AUTOEVALUACION'!$B$7</f>
        <v>2024</v>
      </c>
      <c r="E71" s="61" t="s">
        <v>256</v>
      </c>
      <c r="F71" s="61" t="s">
        <v>114</v>
      </c>
      <c r="G71" s="61" t="s">
        <v>273</v>
      </c>
      <c r="H71" s="61" t="s">
        <v>119</v>
      </c>
      <c r="I71" s="61">
        <f>'D0103F03MATRIZ AUTOEVALUACION'!C109</f>
        <v>0</v>
      </c>
      <c r="J71" s="61">
        <f>'D0103F03MATRIZ AUTOEVALUACION'!D109</f>
        <v>0</v>
      </c>
      <c r="K71" s="61">
        <f>'D0103F03MATRIZ AUTOEVALUACION'!E109</f>
        <v>0</v>
      </c>
      <c r="L71" s="61">
        <f>'D0103F03MATRIZ AUTOEVALUACION'!F109</f>
        <v>0</v>
      </c>
    </row>
    <row r="72" spans="1:12">
      <c r="A72" s="64">
        <f>'D0103F03MATRIZ AUTOEVALUACION'!$B$8</f>
        <v>0</v>
      </c>
      <c r="B72" s="61">
        <f>'D0103F03MATRIZ AUTOEVALUACION'!$B$7</f>
        <v>2024</v>
      </c>
      <c r="C72" s="61">
        <f>'D0103F03MATRIZ AUTOEVALUACION'!$B$9</f>
        <v>0</v>
      </c>
      <c r="D72" s="61">
        <f>'D0103F03MATRIZ AUTOEVALUACION'!$B$7</f>
        <v>2024</v>
      </c>
      <c r="E72" s="61" t="s">
        <v>256</v>
      </c>
      <c r="F72" s="61" t="s">
        <v>114</v>
      </c>
      <c r="G72" s="61" t="s">
        <v>274</v>
      </c>
      <c r="H72" s="61" t="s">
        <v>120</v>
      </c>
      <c r="I72" s="61">
        <f>'D0103F03MATRIZ AUTOEVALUACION'!C110</f>
        <v>0</v>
      </c>
      <c r="J72" s="61">
        <f>'D0103F03MATRIZ AUTOEVALUACION'!D110</f>
        <v>0</v>
      </c>
      <c r="K72" s="61">
        <f>'D0103F03MATRIZ AUTOEVALUACION'!E110</f>
        <v>0</v>
      </c>
      <c r="L72" s="61">
        <f>'D0103F03MATRIZ AUTOEVALUACION'!F110</f>
        <v>0</v>
      </c>
    </row>
    <row r="73" spans="1:12">
      <c r="A73" s="64">
        <f>'D0103F03MATRIZ AUTOEVALUACION'!$B$8</f>
        <v>0</v>
      </c>
      <c r="B73" s="61">
        <f>'D0103F03MATRIZ AUTOEVALUACION'!$B$7</f>
        <v>2024</v>
      </c>
      <c r="C73" s="61">
        <f>'D0103F03MATRIZ AUTOEVALUACION'!$B$9</f>
        <v>0</v>
      </c>
      <c r="D73" s="61">
        <f>'D0103F03MATRIZ AUTOEVALUACION'!$B$7</f>
        <v>2024</v>
      </c>
      <c r="E73" s="61" t="s">
        <v>256</v>
      </c>
      <c r="F73" s="61" t="s">
        <v>114</v>
      </c>
      <c r="G73" s="61" t="s">
        <v>275</v>
      </c>
      <c r="H73" s="61" t="s">
        <v>121</v>
      </c>
      <c r="I73" s="61">
        <f>'D0103F03MATRIZ AUTOEVALUACION'!C111</f>
        <v>0</v>
      </c>
      <c r="J73" s="61">
        <f>'D0103F03MATRIZ AUTOEVALUACION'!D111</f>
        <v>0</v>
      </c>
      <c r="K73" s="61">
        <f>'D0103F03MATRIZ AUTOEVALUACION'!E111</f>
        <v>0</v>
      </c>
      <c r="L73" s="61">
        <f>'D0103F03MATRIZ AUTOEVALUACION'!F111</f>
        <v>0</v>
      </c>
    </row>
    <row r="74" spans="1:12">
      <c r="A74" s="64">
        <f>'D0103F03MATRIZ AUTOEVALUACION'!$B$8</f>
        <v>0</v>
      </c>
      <c r="B74" s="61">
        <f>'D0103F03MATRIZ AUTOEVALUACION'!$B$7</f>
        <v>2024</v>
      </c>
      <c r="C74" s="61">
        <f>'D0103F03MATRIZ AUTOEVALUACION'!$B$9</f>
        <v>0</v>
      </c>
      <c r="D74" s="61">
        <f>'D0103F03MATRIZ AUTOEVALUACION'!$B$7</f>
        <v>2024</v>
      </c>
      <c r="E74" s="61" t="s">
        <v>256</v>
      </c>
      <c r="F74" s="61" t="s">
        <v>114</v>
      </c>
      <c r="G74" s="61" t="s">
        <v>276</v>
      </c>
      <c r="H74" s="61" t="s">
        <v>122</v>
      </c>
      <c r="I74" s="61">
        <f>'D0103F03MATRIZ AUTOEVALUACION'!C112</f>
        <v>0</v>
      </c>
      <c r="J74" s="61">
        <f>'D0103F03MATRIZ AUTOEVALUACION'!D112</f>
        <v>0</v>
      </c>
      <c r="K74" s="61">
        <f>'D0103F03MATRIZ AUTOEVALUACION'!E112</f>
        <v>0</v>
      </c>
      <c r="L74" s="61">
        <f>'D0103F03MATRIZ AUTOEVALUACION'!F112</f>
        <v>0</v>
      </c>
    </row>
    <row r="75" spans="1:12">
      <c r="A75" s="64">
        <f>'D0103F03MATRIZ AUTOEVALUACION'!$B$8</f>
        <v>0</v>
      </c>
      <c r="B75" s="61">
        <f>'D0103F03MATRIZ AUTOEVALUACION'!$B$7</f>
        <v>2024</v>
      </c>
      <c r="C75" s="61">
        <f>'D0103F03MATRIZ AUTOEVALUACION'!$B$9</f>
        <v>0</v>
      </c>
      <c r="D75" s="61">
        <f>'D0103F03MATRIZ AUTOEVALUACION'!$B$7</f>
        <v>2024</v>
      </c>
      <c r="E75" s="61" t="s">
        <v>256</v>
      </c>
      <c r="F75" s="61" t="s">
        <v>114</v>
      </c>
      <c r="G75" s="61" t="s">
        <v>277</v>
      </c>
      <c r="H75" s="61" t="s">
        <v>123</v>
      </c>
      <c r="I75" s="61">
        <f>'D0103F03MATRIZ AUTOEVALUACION'!C113</f>
        <v>0</v>
      </c>
      <c r="J75" s="61">
        <f>'D0103F03MATRIZ AUTOEVALUACION'!D113</f>
        <v>0</v>
      </c>
      <c r="K75" s="61">
        <f>'D0103F03MATRIZ AUTOEVALUACION'!E113</f>
        <v>0</v>
      </c>
      <c r="L75" s="61">
        <f>'D0103F03MATRIZ AUTOEVALUACION'!F113</f>
        <v>0</v>
      </c>
    </row>
    <row r="76" spans="1:12">
      <c r="A76" s="64">
        <f>'D0103F03MATRIZ AUTOEVALUACION'!$B$8</f>
        <v>0</v>
      </c>
      <c r="B76" s="61">
        <f>'D0103F03MATRIZ AUTOEVALUACION'!$B$7</f>
        <v>2024</v>
      </c>
      <c r="C76" s="61">
        <f>'D0103F03MATRIZ AUTOEVALUACION'!$B$9</f>
        <v>0</v>
      </c>
      <c r="D76" s="61">
        <f>'D0103F03MATRIZ AUTOEVALUACION'!$B$7</f>
        <v>2024</v>
      </c>
      <c r="E76" s="61" t="s">
        <v>256</v>
      </c>
      <c r="F76" s="61" t="s">
        <v>114</v>
      </c>
      <c r="G76" s="61" t="s">
        <v>278</v>
      </c>
      <c r="H76" s="61" t="s">
        <v>124</v>
      </c>
      <c r="I76" s="61">
        <f>'D0103F03MATRIZ AUTOEVALUACION'!C114</f>
        <v>0</v>
      </c>
      <c r="J76" s="61">
        <f>'D0103F03MATRIZ AUTOEVALUACION'!D114</f>
        <v>0</v>
      </c>
      <c r="K76" s="61">
        <f>'D0103F03MATRIZ AUTOEVALUACION'!E114</f>
        <v>0</v>
      </c>
      <c r="L76" s="61">
        <f>'D0103F03MATRIZ AUTOEVALUACION'!F114</f>
        <v>0</v>
      </c>
    </row>
    <row r="77" spans="1:12">
      <c r="A77" s="64">
        <f>'D0103F03MATRIZ AUTOEVALUACION'!$B$8</f>
        <v>0</v>
      </c>
      <c r="B77" s="61">
        <f>'D0103F03MATRIZ AUTOEVALUACION'!$B$7</f>
        <v>2024</v>
      </c>
      <c r="C77" s="61">
        <f>'D0103F03MATRIZ AUTOEVALUACION'!$B$9</f>
        <v>0</v>
      </c>
      <c r="D77" s="61">
        <f>'D0103F03MATRIZ AUTOEVALUACION'!$B$7</f>
        <v>2024</v>
      </c>
      <c r="E77" s="61" t="s">
        <v>256</v>
      </c>
      <c r="F77" s="61" t="s">
        <v>127</v>
      </c>
      <c r="G77" s="61" t="s">
        <v>279</v>
      </c>
      <c r="H77" s="61" t="s">
        <v>128</v>
      </c>
      <c r="I77" s="61">
        <f>'D0103F03MATRIZ AUTOEVALUACION'!C116</f>
        <v>0</v>
      </c>
      <c r="J77" s="61">
        <f>'D0103F03MATRIZ AUTOEVALUACION'!D116</f>
        <v>0</v>
      </c>
      <c r="K77" s="61">
        <f>'D0103F03MATRIZ AUTOEVALUACION'!E116</f>
        <v>0</v>
      </c>
      <c r="L77" s="61">
        <f>'D0103F03MATRIZ AUTOEVALUACION'!F116</f>
        <v>0</v>
      </c>
    </row>
    <row r="78" spans="1:12">
      <c r="A78" s="64">
        <f>'D0103F03MATRIZ AUTOEVALUACION'!$B$8</f>
        <v>0</v>
      </c>
      <c r="B78" s="61">
        <f>'D0103F03MATRIZ AUTOEVALUACION'!$B$7</f>
        <v>2024</v>
      </c>
      <c r="C78" s="61">
        <f>'D0103F03MATRIZ AUTOEVALUACION'!$B$9</f>
        <v>0</v>
      </c>
      <c r="D78" s="61">
        <f>'D0103F03MATRIZ AUTOEVALUACION'!$B$7</f>
        <v>2024</v>
      </c>
      <c r="E78" s="61" t="s">
        <v>256</v>
      </c>
      <c r="F78" s="61" t="s">
        <v>127</v>
      </c>
      <c r="G78" s="61" t="s">
        <v>280</v>
      </c>
      <c r="H78" s="61" t="s">
        <v>129</v>
      </c>
      <c r="I78" s="61">
        <f>'D0103F03MATRIZ AUTOEVALUACION'!C117</f>
        <v>0</v>
      </c>
      <c r="J78" s="61">
        <f>'D0103F03MATRIZ AUTOEVALUACION'!D117</f>
        <v>0</v>
      </c>
      <c r="K78" s="61">
        <f>'D0103F03MATRIZ AUTOEVALUACION'!E117</f>
        <v>0</v>
      </c>
      <c r="L78" s="61">
        <f>'D0103F03MATRIZ AUTOEVALUACION'!F117</f>
        <v>0</v>
      </c>
    </row>
    <row r="79" spans="1:12">
      <c r="A79" s="64">
        <f>'D0103F03MATRIZ AUTOEVALUACION'!$B$8</f>
        <v>0</v>
      </c>
      <c r="B79" s="61">
        <f>'D0103F03MATRIZ AUTOEVALUACION'!$B$7</f>
        <v>2024</v>
      </c>
      <c r="C79" s="61">
        <f>'D0103F03MATRIZ AUTOEVALUACION'!$B$9</f>
        <v>0</v>
      </c>
      <c r="D79" s="61">
        <f>'D0103F03MATRIZ AUTOEVALUACION'!$B$7</f>
        <v>2024</v>
      </c>
      <c r="E79" s="61" t="s">
        <v>256</v>
      </c>
      <c r="F79" s="61" t="s">
        <v>127</v>
      </c>
      <c r="G79" s="61" t="s">
        <v>281</v>
      </c>
      <c r="H79" s="61" t="s">
        <v>130</v>
      </c>
      <c r="I79" s="61">
        <f>'D0103F03MATRIZ AUTOEVALUACION'!C118</f>
        <v>0</v>
      </c>
      <c r="J79" s="61">
        <f>'D0103F03MATRIZ AUTOEVALUACION'!D118</f>
        <v>0</v>
      </c>
      <c r="K79" s="61">
        <f>'D0103F03MATRIZ AUTOEVALUACION'!E118</f>
        <v>0</v>
      </c>
      <c r="L79" s="61">
        <f>'D0103F03MATRIZ AUTOEVALUACION'!F118</f>
        <v>0</v>
      </c>
    </row>
    <row r="80" spans="1:12">
      <c r="A80" s="64">
        <f>'D0103F03MATRIZ AUTOEVALUACION'!$B$8</f>
        <v>0</v>
      </c>
      <c r="B80" s="61">
        <f>'D0103F03MATRIZ AUTOEVALUACION'!$B$7</f>
        <v>2024</v>
      </c>
      <c r="C80" s="61">
        <f>'D0103F03MATRIZ AUTOEVALUACION'!$B$9</f>
        <v>0</v>
      </c>
      <c r="D80" s="61">
        <f>'D0103F03MATRIZ AUTOEVALUACION'!$B$7</f>
        <v>2024</v>
      </c>
      <c r="E80" s="61" t="s">
        <v>256</v>
      </c>
      <c r="F80" s="61" t="s">
        <v>127</v>
      </c>
      <c r="G80" s="61" t="s">
        <v>282</v>
      </c>
      <c r="H80" s="61" t="s">
        <v>131</v>
      </c>
      <c r="I80" s="61">
        <f>'D0103F03MATRIZ AUTOEVALUACION'!C119</f>
        <v>0</v>
      </c>
      <c r="J80" s="61">
        <f>'D0103F03MATRIZ AUTOEVALUACION'!D119</f>
        <v>0</v>
      </c>
      <c r="K80" s="61">
        <f>'D0103F03MATRIZ AUTOEVALUACION'!E119</f>
        <v>0</v>
      </c>
      <c r="L80" s="61">
        <f>'D0103F03MATRIZ AUTOEVALUACION'!F119</f>
        <v>0</v>
      </c>
    </row>
    <row r="81" spans="1:12">
      <c r="A81" s="64">
        <f>'D0103F03MATRIZ AUTOEVALUACION'!$B$8</f>
        <v>0</v>
      </c>
      <c r="B81" s="61">
        <f>'D0103F03MATRIZ AUTOEVALUACION'!$B$7</f>
        <v>2024</v>
      </c>
      <c r="C81" s="61">
        <f>'D0103F03MATRIZ AUTOEVALUACION'!$B$9</f>
        <v>0</v>
      </c>
      <c r="D81" s="61">
        <f>'D0103F03MATRIZ AUTOEVALUACION'!$B$7</f>
        <v>2024</v>
      </c>
      <c r="E81" s="61" t="s">
        <v>283</v>
      </c>
      <c r="F81" s="61" t="s">
        <v>134</v>
      </c>
      <c r="G81" s="61" t="s">
        <v>284</v>
      </c>
      <c r="H81" s="61" t="s">
        <v>135</v>
      </c>
      <c r="I81" s="61">
        <f>'D0103F03MATRIZ AUTOEVALUACION'!C126</f>
        <v>0</v>
      </c>
      <c r="J81" s="61">
        <f>'D0103F03MATRIZ AUTOEVALUACION'!D126</f>
        <v>0</v>
      </c>
      <c r="K81" s="61">
        <f>'D0103F03MATRIZ AUTOEVALUACION'!E126</f>
        <v>0</v>
      </c>
      <c r="L81" s="61">
        <f>'D0103F03MATRIZ AUTOEVALUACION'!F126</f>
        <v>0</v>
      </c>
    </row>
    <row r="82" spans="1:12">
      <c r="A82" s="64">
        <f>'D0103F03MATRIZ AUTOEVALUACION'!$B$8</f>
        <v>0</v>
      </c>
      <c r="B82" s="61">
        <f>'D0103F03MATRIZ AUTOEVALUACION'!$B$7</f>
        <v>2024</v>
      </c>
      <c r="C82" s="61">
        <f>'D0103F03MATRIZ AUTOEVALUACION'!$B$9</f>
        <v>0</v>
      </c>
      <c r="D82" s="61">
        <f>'D0103F03MATRIZ AUTOEVALUACION'!$B$7</f>
        <v>2024</v>
      </c>
      <c r="E82" s="61" t="s">
        <v>283</v>
      </c>
      <c r="F82" s="61" t="s">
        <v>134</v>
      </c>
      <c r="G82" s="61" t="s">
        <v>285</v>
      </c>
      <c r="H82" s="61" t="s">
        <v>136</v>
      </c>
      <c r="I82" s="61">
        <f>'D0103F03MATRIZ AUTOEVALUACION'!C127</f>
        <v>0</v>
      </c>
      <c r="J82" s="61">
        <f>'D0103F03MATRIZ AUTOEVALUACION'!D127</f>
        <v>0</v>
      </c>
      <c r="K82" s="61">
        <f>'D0103F03MATRIZ AUTOEVALUACION'!E127</f>
        <v>0</v>
      </c>
      <c r="L82" s="61">
        <f>'D0103F03MATRIZ AUTOEVALUACION'!F127</f>
        <v>0</v>
      </c>
    </row>
    <row r="83" spans="1:12">
      <c r="A83" s="64">
        <f>'D0103F03MATRIZ AUTOEVALUACION'!$B$8</f>
        <v>0</v>
      </c>
      <c r="B83" s="61">
        <f>'D0103F03MATRIZ AUTOEVALUACION'!$B$7</f>
        <v>2024</v>
      </c>
      <c r="C83" s="61">
        <f>'D0103F03MATRIZ AUTOEVALUACION'!$B$9</f>
        <v>0</v>
      </c>
      <c r="D83" s="61">
        <f>'D0103F03MATRIZ AUTOEVALUACION'!$B$7</f>
        <v>2024</v>
      </c>
      <c r="E83" s="61" t="s">
        <v>283</v>
      </c>
      <c r="F83" s="61" t="s">
        <v>134</v>
      </c>
      <c r="G83" s="61" t="s">
        <v>286</v>
      </c>
      <c r="H83" s="61" t="s">
        <v>137</v>
      </c>
      <c r="I83" s="61">
        <f>'D0103F03MATRIZ AUTOEVALUACION'!C128</f>
        <v>0</v>
      </c>
      <c r="J83" s="61">
        <f>'D0103F03MATRIZ AUTOEVALUACION'!D128</f>
        <v>0</v>
      </c>
      <c r="K83" s="61">
        <f>'D0103F03MATRIZ AUTOEVALUACION'!E128</f>
        <v>0</v>
      </c>
      <c r="L83" s="61">
        <f>'D0103F03MATRIZ AUTOEVALUACION'!F128</f>
        <v>0</v>
      </c>
    </row>
    <row r="84" spans="1:12">
      <c r="A84" s="64">
        <f>'D0103F03MATRIZ AUTOEVALUACION'!$B$8</f>
        <v>0</v>
      </c>
      <c r="B84" s="61">
        <f>'D0103F03MATRIZ AUTOEVALUACION'!$B$7</f>
        <v>2024</v>
      </c>
      <c r="C84" s="61">
        <f>'D0103F03MATRIZ AUTOEVALUACION'!$B$9</f>
        <v>0</v>
      </c>
      <c r="D84" s="61">
        <f>'D0103F03MATRIZ AUTOEVALUACION'!$B$7</f>
        <v>2024</v>
      </c>
      <c r="E84" s="61" t="s">
        <v>283</v>
      </c>
      <c r="F84" s="61" t="s">
        <v>134</v>
      </c>
      <c r="G84" s="61" t="s">
        <v>287</v>
      </c>
      <c r="H84" s="61" t="s">
        <v>138</v>
      </c>
      <c r="I84" s="61">
        <f>'D0103F03MATRIZ AUTOEVALUACION'!C129</f>
        <v>0</v>
      </c>
      <c r="J84" s="61">
        <f>'D0103F03MATRIZ AUTOEVALUACION'!D129</f>
        <v>0</v>
      </c>
      <c r="K84" s="61">
        <f>'D0103F03MATRIZ AUTOEVALUACION'!E129</f>
        <v>0</v>
      </c>
      <c r="L84" s="61">
        <f>'D0103F03MATRIZ AUTOEVALUACION'!F129</f>
        <v>0</v>
      </c>
    </row>
    <row r="85" spans="1:12">
      <c r="A85" s="64">
        <f>'D0103F03MATRIZ AUTOEVALUACION'!$B$8</f>
        <v>0</v>
      </c>
      <c r="B85" s="61">
        <f>'D0103F03MATRIZ AUTOEVALUACION'!$B$7</f>
        <v>2024</v>
      </c>
      <c r="C85" s="61">
        <f>'D0103F03MATRIZ AUTOEVALUACION'!$B$9</f>
        <v>0</v>
      </c>
      <c r="D85" s="61">
        <f>'D0103F03MATRIZ AUTOEVALUACION'!$B$7</f>
        <v>2024</v>
      </c>
      <c r="E85" s="61" t="s">
        <v>283</v>
      </c>
      <c r="F85" s="61" t="s">
        <v>139</v>
      </c>
      <c r="G85" s="61" t="s">
        <v>288</v>
      </c>
      <c r="H85" s="61" t="s">
        <v>140</v>
      </c>
      <c r="I85" s="61">
        <f>'D0103F03MATRIZ AUTOEVALUACION'!C131</f>
        <v>0</v>
      </c>
      <c r="J85" s="61">
        <f>'D0103F03MATRIZ AUTOEVALUACION'!D131</f>
        <v>0</v>
      </c>
      <c r="K85" s="61">
        <f>'D0103F03MATRIZ AUTOEVALUACION'!E131</f>
        <v>0</v>
      </c>
      <c r="L85" s="61">
        <f>'D0103F03MATRIZ AUTOEVALUACION'!F131</f>
        <v>0</v>
      </c>
    </row>
    <row r="86" spans="1:12">
      <c r="A86" s="64">
        <f>'D0103F03MATRIZ AUTOEVALUACION'!$B$8</f>
        <v>0</v>
      </c>
      <c r="B86" s="61">
        <f>'D0103F03MATRIZ AUTOEVALUACION'!$B$7</f>
        <v>2024</v>
      </c>
      <c r="C86" s="61">
        <f>'D0103F03MATRIZ AUTOEVALUACION'!$B$9</f>
        <v>0</v>
      </c>
      <c r="D86" s="61">
        <f>'D0103F03MATRIZ AUTOEVALUACION'!$B$7</f>
        <v>2024</v>
      </c>
      <c r="E86" s="61" t="s">
        <v>283</v>
      </c>
      <c r="F86" s="61" t="s">
        <v>139</v>
      </c>
      <c r="G86" s="61" t="s">
        <v>289</v>
      </c>
      <c r="H86" s="61" t="s">
        <v>141</v>
      </c>
      <c r="I86" s="61">
        <f>'D0103F03MATRIZ AUTOEVALUACION'!C132</f>
        <v>0</v>
      </c>
      <c r="J86" s="61">
        <f>'D0103F03MATRIZ AUTOEVALUACION'!D132</f>
        <v>0</v>
      </c>
      <c r="K86" s="61">
        <f>'D0103F03MATRIZ AUTOEVALUACION'!E132</f>
        <v>0</v>
      </c>
      <c r="L86" s="61">
        <f>'D0103F03MATRIZ AUTOEVALUACION'!F132</f>
        <v>0</v>
      </c>
    </row>
    <row r="87" spans="1:12">
      <c r="A87" s="64">
        <f>'D0103F03MATRIZ AUTOEVALUACION'!$B$8</f>
        <v>0</v>
      </c>
      <c r="B87" s="61">
        <f>'D0103F03MATRIZ AUTOEVALUACION'!$B$7</f>
        <v>2024</v>
      </c>
      <c r="C87" s="61">
        <f>'D0103F03MATRIZ AUTOEVALUACION'!$B$9</f>
        <v>0</v>
      </c>
      <c r="D87" s="61">
        <f>'D0103F03MATRIZ AUTOEVALUACION'!$B$7</f>
        <v>2024</v>
      </c>
      <c r="E87" s="61" t="s">
        <v>283</v>
      </c>
      <c r="F87" s="61" t="s">
        <v>139</v>
      </c>
      <c r="G87" s="61" t="s">
        <v>290</v>
      </c>
      <c r="H87" s="61" t="s">
        <v>142</v>
      </c>
      <c r="I87" s="61">
        <f>'D0103F03MATRIZ AUTOEVALUACION'!C133</f>
        <v>0</v>
      </c>
      <c r="J87" s="61">
        <f>'D0103F03MATRIZ AUTOEVALUACION'!D133</f>
        <v>0</v>
      </c>
      <c r="K87" s="61">
        <f>'D0103F03MATRIZ AUTOEVALUACION'!E133</f>
        <v>0</v>
      </c>
      <c r="L87" s="61">
        <f>'D0103F03MATRIZ AUTOEVALUACION'!F133</f>
        <v>0</v>
      </c>
    </row>
    <row r="88" spans="1:12">
      <c r="A88" s="64">
        <f>'D0103F03MATRIZ AUTOEVALUACION'!$B$8</f>
        <v>0</v>
      </c>
      <c r="B88" s="61">
        <f>'D0103F03MATRIZ AUTOEVALUACION'!$B$7</f>
        <v>2024</v>
      </c>
      <c r="C88" s="61">
        <f>'D0103F03MATRIZ AUTOEVALUACION'!$B$9</f>
        <v>0</v>
      </c>
      <c r="D88" s="61">
        <f>'D0103F03MATRIZ AUTOEVALUACION'!$B$7</f>
        <v>2024</v>
      </c>
      <c r="E88" s="61" t="s">
        <v>283</v>
      </c>
      <c r="F88" s="61" t="s">
        <v>139</v>
      </c>
      <c r="G88" s="61" t="s">
        <v>291</v>
      </c>
      <c r="H88" s="61" t="s">
        <v>143</v>
      </c>
      <c r="I88" s="61">
        <f>'D0103F03MATRIZ AUTOEVALUACION'!C134</f>
        <v>0</v>
      </c>
      <c r="J88" s="61">
        <f>'D0103F03MATRIZ AUTOEVALUACION'!D134</f>
        <v>0</v>
      </c>
      <c r="K88" s="61">
        <f>'D0103F03MATRIZ AUTOEVALUACION'!E134</f>
        <v>0</v>
      </c>
      <c r="L88" s="61">
        <f>'D0103F03MATRIZ AUTOEVALUACION'!F134</f>
        <v>0</v>
      </c>
    </row>
    <row r="89" spans="1:12">
      <c r="A89" s="64">
        <f>'D0103F03MATRIZ AUTOEVALUACION'!$B$8</f>
        <v>0</v>
      </c>
      <c r="B89" s="61">
        <f>'D0103F03MATRIZ AUTOEVALUACION'!$B$7</f>
        <v>2024</v>
      </c>
      <c r="C89" s="61">
        <f>'D0103F03MATRIZ AUTOEVALUACION'!$B$9</f>
        <v>0</v>
      </c>
      <c r="D89" s="61">
        <f>'D0103F03MATRIZ AUTOEVALUACION'!$B$7</f>
        <v>2024</v>
      </c>
      <c r="E89" s="61" t="s">
        <v>283</v>
      </c>
      <c r="F89" s="61" t="s">
        <v>144</v>
      </c>
      <c r="G89" s="61" t="s">
        <v>292</v>
      </c>
      <c r="H89" s="61" t="s">
        <v>145</v>
      </c>
      <c r="I89" s="61">
        <f>'D0103F03MATRIZ AUTOEVALUACION'!C136</f>
        <v>0</v>
      </c>
      <c r="J89" s="61">
        <f>'D0103F03MATRIZ AUTOEVALUACION'!D136</f>
        <v>0</v>
      </c>
      <c r="K89" s="61">
        <f>'D0103F03MATRIZ AUTOEVALUACION'!E136</f>
        <v>0</v>
      </c>
      <c r="L89" s="61">
        <f>'D0103F03MATRIZ AUTOEVALUACION'!F136</f>
        <v>0</v>
      </c>
    </row>
    <row r="90" spans="1:12">
      <c r="A90" s="64">
        <f>'D0103F03MATRIZ AUTOEVALUACION'!$B$8</f>
        <v>0</v>
      </c>
      <c r="B90" s="61">
        <f>'D0103F03MATRIZ AUTOEVALUACION'!$B$7</f>
        <v>2024</v>
      </c>
      <c r="C90" s="61">
        <f>'D0103F03MATRIZ AUTOEVALUACION'!$B$9</f>
        <v>0</v>
      </c>
      <c r="D90" s="61">
        <f>'D0103F03MATRIZ AUTOEVALUACION'!$B$7</f>
        <v>2024</v>
      </c>
      <c r="E90" s="61" t="s">
        <v>283</v>
      </c>
      <c r="F90" s="61" t="s">
        <v>144</v>
      </c>
      <c r="G90" s="61" t="s">
        <v>293</v>
      </c>
      <c r="H90" s="61" t="s">
        <v>146</v>
      </c>
      <c r="I90" s="61">
        <f>'D0103F03MATRIZ AUTOEVALUACION'!C137</f>
        <v>0</v>
      </c>
      <c r="J90" s="61">
        <f>'D0103F03MATRIZ AUTOEVALUACION'!D137</f>
        <v>0</v>
      </c>
      <c r="K90" s="61">
        <f>'D0103F03MATRIZ AUTOEVALUACION'!E137</f>
        <v>0</v>
      </c>
      <c r="L90" s="61">
        <f>'D0103F03MATRIZ AUTOEVALUACION'!F137</f>
        <v>0</v>
      </c>
    </row>
    <row r="91" spans="1:12">
      <c r="A91" s="64">
        <f>'D0103F03MATRIZ AUTOEVALUACION'!$B$8</f>
        <v>0</v>
      </c>
      <c r="B91" s="61">
        <f>'D0103F03MATRIZ AUTOEVALUACION'!$B$7</f>
        <v>2024</v>
      </c>
      <c r="C91" s="61">
        <f>'D0103F03MATRIZ AUTOEVALUACION'!$B$9</f>
        <v>0</v>
      </c>
      <c r="D91" s="61">
        <f>'D0103F03MATRIZ AUTOEVALUACION'!$B$7</f>
        <v>2024</v>
      </c>
      <c r="E91" s="61" t="s">
        <v>283</v>
      </c>
      <c r="F91" s="61" t="s">
        <v>144</v>
      </c>
      <c r="G91" s="61" t="s">
        <v>294</v>
      </c>
      <c r="H91" s="61" t="s">
        <v>147</v>
      </c>
      <c r="I91" s="61">
        <f>'D0103F03MATRIZ AUTOEVALUACION'!C138</f>
        <v>0</v>
      </c>
      <c r="J91" s="61">
        <f>'D0103F03MATRIZ AUTOEVALUACION'!D138</f>
        <v>0</v>
      </c>
      <c r="K91" s="61">
        <f>'D0103F03MATRIZ AUTOEVALUACION'!E138</f>
        <v>0</v>
      </c>
      <c r="L91" s="61">
        <f>'D0103F03MATRIZ AUTOEVALUACION'!F138</f>
        <v>0</v>
      </c>
    </row>
    <row r="92" spans="1:12">
      <c r="A92" s="64">
        <f>'D0103F03MATRIZ AUTOEVALUACION'!$B$8</f>
        <v>0</v>
      </c>
      <c r="B92" s="61">
        <f>'D0103F03MATRIZ AUTOEVALUACION'!$B$7</f>
        <v>2024</v>
      </c>
      <c r="C92" s="61">
        <f>'D0103F03MATRIZ AUTOEVALUACION'!$B$9</f>
        <v>0</v>
      </c>
      <c r="D92" s="61">
        <f>'D0103F03MATRIZ AUTOEVALUACION'!$B$7</f>
        <v>2024</v>
      </c>
      <c r="E92" s="61" t="s">
        <v>283</v>
      </c>
      <c r="F92" s="61" t="s">
        <v>148</v>
      </c>
      <c r="G92" s="61" t="s">
        <v>295</v>
      </c>
      <c r="H92" s="61" t="s">
        <v>149</v>
      </c>
      <c r="I92" s="61">
        <f>'D0103F03MATRIZ AUTOEVALUACION'!C140</f>
        <v>0</v>
      </c>
      <c r="J92" s="61">
        <f>'D0103F03MATRIZ AUTOEVALUACION'!D140</f>
        <v>0</v>
      </c>
      <c r="K92" s="61">
        <f>'D0103F03MATRIZ AUTOEVALUACION'!E140</f>
        <v>0</v>
      </c>
      <c r="L92" s="61">
        <f>'D0103F03MATRIZ AUTOEVALUACION'!F140</f>
        <v>0</v>
      </c>
    </row>
    <row r="93" spans="1:12">
      <c r="A93" s="64">
        <f>'D0103F03MATRIZ AUTOEVALUACION'!$B$8</f>
        <v>0</v>
      </c>
      <c r="B93" s="61">
        <f>'D0103F03MATRIZ AUTOEVALUACION'!$B$7</f>
        <v>2024</v>
      </c>
      <c r="C93" s="61">
        <f>'D0103F03MATRIZ AUTOEVALUACION'!$B$9</f>
        <v>0</v>
      </c>
      <c r="D93" s="61">
        <f>'D0103F03MATRIZ AUTOEVALUACION'!$B$7</f>
        <v>2024</v>
      </c>
      <c r="E93" s="61" t="s">
        <v>283</v>
      </c>
      <c r="F93" s="61" t="s">
        <v>148</v>
      </c>
      <c r="G93" s="61" t="s">
        <v>296</v>
      </c>
      <c r="H93" s="61" t="s">
        <v>150</v>
      </c>
      <c r="I93" s="61">
        <f>'D0103F03MATRIZ AUTOEVALUACION'!C141</f>
        <v>0</v>
      </c>
      <c r="J93" s="61">
        <f>'D0103F03MATRIZ AUTOEVALUACION'!D141</f>
        <v>0</v>
      </c>
      <c r="K93" s="61">
        <f>'D0103F03MATRIZ AUTOEVALUACION'!E141</f>
        <v>0</v>
      </c>
      <c r="L93" s="61">
        <f>'D0103F03MATRIZ AUTOEVALUACION'!F141</f>
        <v>0</v>
      </c>
    </row>
    <row r="94" spans="1:12">
      <c r="A94" s="66">
        <f>'D0103F03MATRIZ AUTOEVALUACION'!$B$8</f>
        <v>0</v>
      </c>
      <c r="B94" s="68">
        <f>'D0103F03MATRIZ AUTOEVALUACION'!$B$7</f>
        <v>2024</v>
      </c>
      <c r="C94" s="68">
        <f>'D0103F03MATRIZ AUTOEVALUACION'!$B$9</f>
        <v>0</v>
      </c>
      <c r="D94" s="68">
        <f>'D0103F03MATRIZ AUTOEVALUACION'!$B$7</f>
        <v>2024</v>
      </c>
      <c r="E94" s="61" t="s">
        <v>283</v>
      </c>
      <c r="F94" s="68" t="s">
        <v>148</v>
      </c>
      <c r="G94" s="68" t="s">
        <v>297</v>
      </c>
      <c r="H94" s="68" t="s">
        <v>151</v>
      </c>
      <c r="I94" s="67">
        <f>'D0103F03MATRIZ AUTOEVALUACION'!C142</f>
        <v>0</v>
      </c>
      <c r="J94" s="67">
        <f>'D0103F03MATRIZ AUTOEVALUACION'!D142</f>
        <v>0</v>
      </c>
      <c r="K94" s="67">
        <f>'D0103F03MATRIZ AUTOEVALUACION'!E142</f>
        <v>0</v>
      </c>
      <c r="L94" s="67">
        <f>'D0103F03MATRIZ AUTOEVALUACION'!F142</f>
        <v>0</v>
      </c>
    </row>
  </sheetData>
  <phoneticPr fontId="28"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2"/>
  <sheetViews>
    <sheetView topLeftCell="B1" workbookViewId="0">
      <selection activeCell="AA3" sqref="AA3"/>
    </sheetView>
  </sheetViews>
  <sheetFormatPr defaultColWidth="11.42578125" defaultRowHeight="15"/>
  <cols>
    <col min="1" max="1" width="13.28515625" customWidth="1"/>
    <col min="3" max="3" width="11.85546875" customWidth="1"/>
    <col min="4" max="4" width="20.28515625" customWidth="1"/>
    <col min="5" max="5" width="21.7109375" customWidth="1"/>
    <col min="6" max="6" width="26.42578125" customWidth="1"/>
    <col min="7" max="7" width="23.85546875" customWidth="1"/>
    <col min="8" max="8" width="18.85546875" customWidth="1"/>
    <col min="9" max="9" width="20.28515625" customWidth="1"/>
    <col min="10" max="10" width="25" customWidth="1"/>
    <col min="11" max="11" width="22.42578125" customWidth="1"/>
    <col min="12" max="12" width="28.5703125" customWidth="1"/>
    <col min="13" max="13" width="30" customWidth="1"/>
    <col min="14" max="14" width="34.7109375" customWidth="1"/>
    <col min="15" max="15" width="32.140625" customWidth="1"/>
    <col min="16" max="16" width="29.140625" customWidth="1"/>
    <col min="17" max="17" width="30.5703125" customWidth="1"/>
    <col min="18" max="18" width="35.28515625" customWidth="1"/>
    <col min="19" max="19" width="32.7109375" customWidth="1"/>
    <col min="20" max="20" width="27.42578125" customWidth="1"/>
    <col min="21" max="21" width="28.85546875" customWidth="1"/>
    <col min="22" max="22" width="33.5703125" customWidth="1"/>
    <col min="23" max="23" width="31" customWidth="1"/>
    <col min="24" max="24" width="31.85546875" customWidth="1"/>
    <col min="25" max="25" width="33.28515625" customWidth="1"/>
    <col min="26" max="26" width="38" customWidth="1"/>
    <col min="27" max="27" width="35.42578125" customWidth="1"/>
  </cols>
  <sheetData>
    <row r="1" spans="1:27">
      <c r="A1" s="116" t="s">
        <v>158</v>
      </c>
      <c r="B1" s="116" t="s">
        <v>194</v>
      </c>
      <c r="C1" s="116" t="s">
        <v>192</v>
      </c>
      <c r="D1" t="s">
        <v>298</v>
      </c>
      <c r="E1" t="s">
        <v>299</v>
      </c>
      <c r="F1" t="s">
        <v>300</v>
      </c>
      <c r="G1" t="s">
        <v>301</v>
      </c>
      <c r="H1" t="s">
        <v>302</v>
      </c>
      <c r="I1" t="s">
        <v>303</v>
      </c>
      <c r="J1" t="s">
        <v>304</v>
      </c>
      <c r="K1" t="s">
        <v>305</v>
      </c>
      <c r="L1" t="s">
        <v>306</v>
      </c>
      <c r="M1" t="s">
        <v>307</v>
      </c>
      <c r="N1" t="s">
        <v>308</v>
      </c>
      <c r="O1" t="s">
        <v>309</v>
      </c>
      <c r="P1" t="s">
        <v>310</v>
      </c>
      <c r="Q1" t="s">
        <v>311</v>
      </c>
      <c r="R1" t="s">
        <v>312</v>
      </c>
      <c r="S1" t="s">
        <v>313</v>
      </c>
      <c r="T1" t="s">
        <v>314</v>
      </c>
      <c r="U1" t="s">
        <v>315</v>
      </c>
      <c r="V1" t="s">
        <v>316</v>
      </c>
      <c r="W1" t="s">
        <v>317</v>
      </c>
      <c r="X1" t="s">
        <v>318</v>
      </c>
      <c r="Y1" t="s">
        <v>319</v>
      </c>
      <c r="Z1" t="s">
        <v>320</v>
      </c>
      <c r="AA1" t="s">
        <v>321</v>
      </c>
    </row>
    <row r="2" spans="1:27">
      <c r="A2" s="61">
        <f>'D0103F03MATRIZ AUTOEVALUACION'!$B$8</f>
        <v>0</v>
      </c>
      <c r="B2" s="61">
        <f>'D0103F03MATRIZ AUTOEVALUACION'!$B$9</f>
        <v>0</v>
      </c>
      <c r="C2" s="61">
        <f>'D0103F03MATRIZ AUTOEVALUACION'!$B$7</f>
        <v>2024</v>
      </c>
      <c r="D2" s="119">
        <f>D0103F04!D27</f>
        <v>0</v>
      </c>
      <c r="E2" s="119">
        <f>D0103F04!M27</f>
        <v>0</v>
      </c>
      <c r="F2" s="119">
        <f>D0103F04!V27</f>
        <v>0</v>
      </c>
      <c r="G2" s="119">
        <f>D0103F04!AE27</f>
        <v>0</v>
      </c>
      <c r="H2" s="119">
        <f>D0103F04!D28</f>
        <v>0</v>
      </c>
      <c r="I2" s="119">
        <f>D0103F04!M28</f>
        <v>0</v>
      </c>
      <c r="J2" s="119">
        <f>D0103F04!V28</f>
        <v>0</v>
      </c>
      <c r="K2" s="119">
        <f>D0103F04!AE28</f>
        <v>0</v>
      </c>
      <c r="L2" s="119">
        <f>D0103F04!D29</f>
        <v>0</v>
      </c>
      <c r="M2" s="119">
        <f>D0103F04!M29</f>
        <v>0</v>
      </c>
      <c r="N2" s="119">
        <f>D0103F04!V29</f>
        <v>0</v>
      </c>
      <c r="O2" s="119">
        <f>D0103F04!AE29</f>
        <v>0</v>
      </c>
      <c r="P2" s="119">
        <f>D0103F04!D30</f>
        <v>0</v>
      </c>
      <c r="Q2" s="119">
        <f>D0103F04!M30</f>
        <v>0</v>
      </c>
      <c r="R2" s="119">
        <f>D0103F04!V30</f>
        <v>0</v>
      </c>
      <c r="S2" s="119">
        <f>D0103F04!AE30</f>
        <v>0</v>
      </c>
      <c r="T2" s="119">
        <f>D0103F04!D31</f>
        <v>0</v>
      </c>
      <c r="U2" s="119">
        <f>D0103F04!M31</f>
        <v>0</v>
      </c>
      <c r="V2" s="119">
        <f>D0103F04!V31</f>
        <v>0</v>
      </c>
      <c r="W2" s="119">
        <f>D0103F04!AE31</f>
        <v>0</v>
      </c>
      <c r="X2" s="119">
        <f>D0103F04!D32</f>
        <v>0</v>
      </c>
      <c r="Y2" s="119">
        <f>D0103F04!M32</f>
        <v>0</v>
      </c>
      <c r="Z2" s="119">
        <f>D0103F04!V32</f>
        <v>0</v>
      </c>
      <c r="AA2" s="119">
        <f>D0103F04!AE32</f>
        <v>0</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M62"/>
  <sheetViews>
    <sheetView workbookViewId="0">
      <selection activeCell="C1" sqref="C1"/>
    </sheetView>
  </sheetViews>
  <sheetFormatPr defaultColWidth="11.42578125" defaultRowHeight="15"/>
  <cols>
    <col min="3" max="3" width="14" customWidth="1"/>
    <col min="9" max="9" width="16.42578125" customWidth="1"/>
    <col min="12" max="12" width="12" customWidth="1"/>
    <col min="18" max="18" width="12.28515625" customWidth="1"/>
    <col min="19" max="19" width="11.7109375" customWidth="1"/>
    <col min="20" max="20" width="15" customWidth="1"/>
    <col min="22" max="22" width="12.28515625" customWidth="1"/>
    <col min="23" max="23" width="22.140625" customWidth="1"/>
    <col min="24" max="24" width="11.7109375" customWidth="1"/>
    <col min="25" max="25" width="18.42578125" customWidth="1"/>
    <col min="27" max="27" width="12.140625" customWidth="1"/>
    <col min="28" max="28" width="12.28515625" customWidth="1"/>
    <col min="29" max="29" width="12.7109375" customWidth="1"/>
    <col min="33" max="33" width="12.140625" customWidth="1"/>
    <col min="34" max="34" width="12.7109375" customWidth="1"/>
    <col min="39" max="39" width="23.140625" customWidth="1"/>
    <col min="40" max="40" width="14.7109375" customWidth="1"/>
    <col min="42" max="42" width="12" customWidth="1"/>
    <col min="44" max="44" width="15.85546875" customWidth="1"/>
    <col min="48" max="48" width="13.5703125" customWidth="1"/>
    <col min="52" max="52" width="16.5703125" customWidth="1"/>
    <col min="53" max="53" width="12.85546875" customWidth="1"/>
    <col min="54" max="54" width="15.42578125" customWidth="1"/>
    <col min="55" max="55" width="14.28515625" customWidth="1"/>
    <col min="56" max="56" width="12.28515625" customWidth="1"/>
    <col min="57" max="57" width="23.5703125" customWidth="1"/>
    <col min="59" max="59" width="15.7109375" customWidth="1"/>
    <col min="60" max="60" width="11.5703125" customWidth="1"/>
    <col min="62" max="62" width="12.85546875" customWidth="1"/>
    <col min="64" max="64" width="12.140625" customWidth="1"/>
    <col min="65" max="65" width="18.85546875" customWidth="1"/>
  </cols>
  <sheetData>
    <row r="1" spans="1:65">
      <c r="A1">
        <v>2021</v>
      </c>
      <c r="C1" t="s">
        <v>322</v>
      </c>
      <c r="E1" t="s">
        <v>323</v>
      </c>
      <c r="F1" t="s">
        <v>324</v>
      </c>
      <c r="G1" t="s">
        <v>325</v>
      </c>
      <c r="H1" t="s">
        <v>326</v>
      </c>
      <c r="I1" t="s">
        <v>327</v>
      </c>
      <c r="J1" t="s">
        <v>328</v>
      </c>
      <c r="K1" t="s">
        <v>329</v>
      </c>
      <c r="L1" t="s">
        <v>330</v>
      </c>
      <c r="M1" t="s">
        <v>331</v>
      </c>
      <c r="N1" t="s">
        <v>332</v>
      </c>
      <c r="O1" t="s">
        <v>333</v>
      </c>
      <c r="P1" t="s">
        <v>334</v>
      </c>
      <c r="Q1" t="s">
        <v>335</v>
      </c>
      <c r="R1" t="s">
        <v>336</v>
      </c>
      <c r="S1" t="s">
        <v>337</v>
      </c>
      <c r="T1" t="s">
        <v>338</v>
      </c>
      <c r="U1" t="s">
        <v>339</v>
      </c>
      <c r="V1" t="s">
        <v>340</v>
      </c>
      <c r="W1" t="s">
        <v>341</v>
      </c>
      <c r="X1" t="s">
        <v>342</v>
      </c>
      <c r="Y1" t="s">
        <v>343</v>
      </c>
      <c r="Z1" t="s">
        <v>344</v>
      </c>
      <c r="AA1" t="s">
        <v>345</v>
      </c>
      <c r="AB1" t="s">
        <v>346</v>
      </c>
      <c r="AC1" t="s">
        <v>347</v>
      </c>
      <c r="AD1" t="s">
        <v>348</v>
      </c>
      <c r="AE1" t="s">
        <v>349</v>
      </c>
      <c r="AF1" t="s">
        <v>350</v>
      </c>
      <c r="AG1" t="s">
        <v>351</v>
      </c>
      <c r="AH1" t="s">
        <v>352</v>
      </c>
      <c r="AI1" t="s">
        <v>353</v>
      </c>
      <c r="AJ1" t="s">
        <v>354</v>
      </c>
      <c r="AK1" t="s">
        <v>355</v>
      </c>
      <c r="AL1" t="s">
        <v>356</v>
      </c>
      <c r="AM1" t="s">
        <v>357</v>
      </c>
      <c r="AN1" t="s">
        <v>358</v>
      </c>
      <c r="AO1" t="s">
        <v>359</v>
      </c>
      <c r="AP1" t="s">
        <v>360</v>
      </c>
      <c r="AQ1" t="s">
        <v>361</v>
      </c>
      <c r="AR1" t="s">
        <v>362</v>
      </c>
      <c r="AS1" t="s">
        <v>363</v>
      </c>
      <c r="AT1" t="s">
        <v>364</v>
      </c>
      <c r="AU1" t="s">
        <v>365</v>
      </c>
      <c r="AV1" t="s">
        <v>366</v>
      </c>
      <c r="AW1" t="s">
        <v>367</v>
      </c>
      <c r="AX1" t="s">
        <v>368</v>
      </c>
      <c r="AY1" t="s">
        <v>369</v>
      </c>
      <c r="AZ1" t="s">
        <v>370</v>
      </c>
      <c r="BA1" t="s">
        <v>371</v>
      </c>
      <c r="BB1" t="s">
        <v>372</v>
      </c>
      <c r="BC1" t="s">
        <v>373</v>
      </c>
      <c r="BD1" t="s">
        <v>374</v>
      </c>
      <c r="BE1" t="s">
        <v>375</v>
      </c>
      <c r="BF1" t="s">
        <v>376</v>
      </c>
      <c r="BG1" t="s">
        <v>377</v>
      </c>
      <c r="BH1" t="s">
        <v>378</v>
      </c>
      <c r="BI1" t="s">
        <v>379</v>
      </c>
      <c r="BJ1" t="s">
        <v>380</v>
      </c>
      <c r="BK1" t="s">
        <v>381</v>
      </c>
      <c r="BL1" t="s">
        <v>382</v>
      </c>
      <c r="BM1" t="s">
        <v>383</v>
      </c>
    </row>
    <row r="2" spans="1:65" ht="30">
      <c r="A2">
        <v>2022</v>
      </c>
      <c r="C2" t="s">
        <v>323</v>
      </c>
      <c r="E2" t="s">
        <v>384</v>
      </c>
      <c r="F2" t="s">
        <v>385</v>
      </c>
      <c r="G2" t="s">
        <v>386</v>
      </c>
      <c r="H2" t="s">
        <v>387</v>
      </c>
      <c r="I2" t="s">
        <v>388</v>
      </c>
      <c r="J2" t="s">
        <v>389</v>
      </c>
      <c r="K2" t="s">
        <v>390</v>
      </c>
      <c r="L2" t="s">
        <v>391</v>
      </c>
      <c r="M2" t="s">
        <v>392</v>
      </c>
      <c r="N2" t="s">
        <v>393</v>
      </c>
      <c r="O2" t="s">
        <v>394</v>
      </c>
      <c r="P2" t="s">
        <v>395</v>
      </c>
      <c r="Q2" t="s">
        <v>396</v>
      </c>
      <c r="R2" t="s">
        <v>397</v>
      </c>
      <c r="S2" t="s">
        <v>398</v>
      </c>
      <c r="T2" t="s">
        <v>399</v>
      </c>
      <c r="U2" t="s">
        <v>400</v>
      </c>
      <c r="V2" t="s">
        <v>401</v>
      </c>
      <c r="W2" t="s">
        <v>402</v>
      </c>
      <c r="X2" t="s">
        <v>403</v>
      </c>
      <c r="Y2" t="s">
        <v>404</v>
      </c>
      <c r="Z2" t="s">
        <v>405</v>
      </c>
      <c r="AA2" t="s">
        <v>406</v>
      </c>
      <c r="AB2" t="s">
        <v>407</v>
      </c>
      <c r="AC2" t="s">
        <v>408</v>
      </c>
      <c r="AD2" t="s">
        <v>409</v>
      </c>
      <c r="AE2" t="s">
        <v>410</v>
      </c>
      <c r="AF2" t="s">
        <v>411</v>
      </c>
      <c r="AG2" t="s">
        <v>412</v>
      </c>
      <c r="AH2" t="s">
        <v>413</v>
      </c>
      <c r="AI2" t="s">
        <v>414</v>
      </c>
      <c r="AJ2" t="s">
        <v>415</v>
      </c>
      <c r="AK2" t="s">
        <v>416</v>
      </c>
      <c r="AL2" t="s">
        <v>417</v>
      </c>
      <c r="AM2" t="s">
        <v>418</v>
      </c>
      <c r="AN2" t="s">
        <v>419</v>
      </c>
      <c r="AO2" t="s">
        <v>420</v>
      </c>
      <c r="AP2" t="s">
        <v>421</v>
      </c>
      <c r="AQ2" t="s">
        <v>422</v>
      </c>
      <c r="AR2" t="s">
        <v>423</v>
      </c>
      <c r="AS2" t="s">
        <v>424</v>
      </c>
      <c r="AT2" t="s">
        <v>425</v>
      </c>
      <c r="AU2" t="s">
        <v>426</v>
      </c>
      <c r="AV2" t="s">
        <v>427</v>
      </c>
      <c r="AW2" t="s">
        <v>428</v>
      </c>
      <c r="AX2" t="s">
        <v>429</v>
      </c>
      <c r="AY2" t="s">
        <v>430</v>
      </c>
      <c r="AZ2" t="s">
        <v>431</v>
      </c>
      <c r="BA2" t="s">
        <v>432</v>
      </c>
      <c r="BB2" t="s">
        <v>433</v>
      </c>
      <c r="BC2" t="s">
        <v>434</v>
      </c>
      <c r="BD2" s="69" t="s">
        <v>435</v>
      </c>
      <c r="BE2" t="s">
        <v>436</v>
      </c>
      <c r="BF2" t="s">
        <v>437</v>
      </c>
      <c r="BG2" t="s">
        <v>438</v>
      </c>
      <c r="BH2" t="s">
        <v>439</v>
      </c>
      <c r="BI2" t="s">
        <v>440</v>
      </c>
      <c r="BJ2" t="s">
        <v>441</v>
      </c>
      <c r="BK2" t="s">
        <v>442</v>
      </c>
      <c r="BL2" t="s">
        <v>443</v>
      </c>
      <c r="BM2" t="s">
        <v>444</v>
      </c>
    </row>
    <row r="3" spans="1:65" ht="30">
      <c r="A3">
        <v>2023</v>
      </c>
      <c r="C3" t="s">
        <v>324</v>
      </c>
      <c r="E3" t="s">
        <v>445</v>
      </c>
      <c r="F3" t="s">
        <v>446</v>
      </c>
      <c r="G3" t="s">
        <v>447</v>
      </c>
      <c r="H3" t="s">
        <v>448</v>
      </c>
      <c r="I3" t="s">
        <v>449</v>
      </c>
      <c r="J3" t="s">
        <v>450</v>
      </c>
      <c r="K3" t="s">
        <v>451</v>
      </c>
      <c r="L3" t="s">
        <v>452</v>
      </c>
      <c r="M3" t="s">
        <v>453</v>
      </c>
      <c r="N3" t="s">
        <v>454</v>
      </c>
      <c r="O3" t="s">
        <v>455</v>
      </c>
      <c r="P3" t="s">
        <v>456</v>
      </c>
      <c r="Q3" t="s">
        <v>457</v>
      </c>
      <c r="R3" t="s">
        <v>458</v>
      </c>
      <c r="S3" t="s">
        <v>459</v>
      </c>
      <c r="T3" t="s">
        <v>460</v>
      </c>
      <c r="U3" t="s">
        <v>461</v>
      </c>
      <c r="V3" t="s">
        <v>462</v>
      </c>
      <c r="W3" t="s">
        <v>463</v>
      </c>
      <c r="X3" t="s">
        <v>464</v>
      </c>
      <c r="Y3" t="s">
        <v>465</v>
      </c>
      <c r="Z3" t="s">
        <v>466</v>
      </c>
      <c r="AA3" t="s">
        <v>467</v>
      </c>
      <c r="AB3" t="s">
        <v>468</v>
      </c>
      <c r="AC3" t="s">
        <v>469</v>
      </c>
      <c r="AD3" t="s">
        <v>470</v>
      </c>
      <c r="AE3" t="s">
        <v>471</v>
      </c>
      <c r="AF3" t="s">
        <v>472</v>
      </c>
      <c r="AG3" t="s">
        <v>473</v>
      </c>
      <c r="AH3" t="s">
        <v>474</v>
      </c>
      <c r="AI3" t="s">
        <v>475</v>
      </c>
      <c r="AJ3" t="s">
        <v>476</v>
      </c>
      <c r="AK3" t="s">
        <v>477</v>
      </c>
      <c r="AL3" t="s">
        <v>478</v>
      </c>
      <c r="AM3" t="s">
        <v>479</v>
      </c>
      <c r="AN3" t="s">
        <v>480</v>
      </c>
      <c r="AO3" t="s">
        <v>481</v>
      </c>
      <c r="AP3" t="s">
        <v>482</v>
      </c>
      <c r="AR3" t="s">
        <v>483</v>
      </c>
      <c r="AS3" t="s">
        <v>484</v>
      </c>
      <c r="AT3" t="s">
        <v>485</v>
      </c>
      <c r="AU3" t="s">
        <v>486</v>
      </c>
      <c r="AW3" t="s">
        <v>487</v>
      </c>
      <c r="AX3" t="s">
        <v>488</v>
      </c>
      <c r="AY3" t="s">
        <v>489</v>
      </c>
      <c r="AZ3" t="s">
        <v>490</v>
      </c>
      <c r="BA3" t="s">
        <v>491</v>
      </c>
      <c r="BB3" t="s">
        <v>492</v>
      </c>
      <c r="BC3" t="s">
        <v>493</v>
      </c>
      <c r="BD3" t="s">
        <v>494</v>
      </c>
      <c r="BE3" t="s">
        <v>495</v>
      </c>
      <c r="BF3" t="s">
        <v>496</v>
      </c>
      <c r="BG3" t="s">
        <v>497</v>
      </c>
      <c r="BH3" t="s">
        <v>498</v>
      </c>
      <c r="BI3" t="s">
        <v>499</v>
      </c>
      <c r="BJ3" t="s">
        <v>500</v>
      </c>
      <c r="BK3" t="s">
        <v>501</v>
      </c>
      <c r="BL3" t="s">
        <v>502</v>
      </c>
      <c r="BM3" s="69" t="s">
        <v>503</v>
      </c>
    </row>
    <row r="4" spans="1:65">
      <c r="A4">
        <v>2024</v>
      </c>
      <c r="C4" t="s">
        <v>325</v>
      </c>
      <c r="E4" t="s">
        <v>504</v>
      </c>
      <c r="G4" t="s">
        <v>505</v>
      </c>
      <c r="H4" t="s">
        <v>506</v>
      </c>
      <c r="I4" t="s">
        <v>507</v>
      </c>
      <c r="J4" t="s">
        <v>508</v>
      </c>
      <c r="K4" t="s">
        <v>509</v>
      </c>
      <c r="M4" t="s">
        <v>510</v>
      </c>
      <c r="N4" t="s">
        <v>511</v>
      </c>
      <c r="O4" t="s">
        <v>512</v>
      </c>
      <c r="Q4" t="s">
        <v>513</v>
      </c>
      <c r="R4" t="s">
        <v>514</v>
      </c>
      <c r="S4" t="s">
        <v>515</v>
      </c>
      <c r="V4" t="s">
        <v>516</v>
      </c>
      <c r="W4" t="s">
        <v>517</v>
      </c>
      <c r="X4" t="s">
        <v>518</v>
      </c>
      <c r="Y4" t="s">
        <v>519</v>
      </c>
      <c r="Z4" t="s">
        <v>520</v>
      </c>
      <c r="AA4" t="s">
        <v>521</v>
      </c>
      <c r="AB4" t="s">
        <v>522</v>
      </c>
      <c r="AC4" t="s">
        <v>523</v>
      </c>
      <c r="AD4" t="s">
        <v>524</v>
      </c>
      <c r="AE4" t="s">
        <v>525</v>
      </c>
      <c r="AF4" t="s">
        <v>526</v>
      </c>
      <c r="AG4" t="s">
        <v>527</v>
      </c>
      <c r="AI4" t="s">
        <v>528</v>
      </c>
      <c r="AJ4" t="s">
        <v>529</v>
      </c>
      <c r="AK4" t="s">
        <v>530</v>
      </c>
      <c r="AL4" t="s">
        <v>531</v>
      </c>
      <c r="AM4" t="s">
        <v>532</v>
      </c>
      <c r="AO4" t="s">
        <v>533</v>
      </c>
      <c r="AR4" t="s">
        <v>534</v>
      </c>
      <c r="AS4" t="s">
        <v>535</v>
      </c>
      <c r="AT4" t="s">
        <v>536</v>
      </c>
      <c r="AU4" t="s">
        <v>537</v>
      </c>
      <c r="AW4" t="s">
        <v>538</v>
      </c>
      <c r="AX4" t="s">
        <v>539</v>
      </c>
      <c r="AY4" t="s">
        <v>540</v>
      </c>
      <c r="AZ4" t="s">
        <v>541</v>
      </c>
      <c r="BA4" t="s">
        <v>542</v>
      </c>
      <c r="BC4" t="s">
        <v>543</v>
      </c>
      <c r="BD4" t="s">
        <v>544</v>
      </c>
      <c r="BF4" t="s">
        <v>545</v>
      </c>
      <c r="BG4" t="s">
        <v>546</v>
      </c>
      <c r="BI4" t="s">
        <v>547</v>
      </c>
      <c r="BJ4" t="s">
        <v>548</v>
      </c>
      <c r="BK4" t="s">
        <v>549</v>
      </c>
      <c r="BL4" t="s">
        <v>550</v>
      </c>
      <c r="BM4" t="s">
        <v>551</v>
      </c>
    </row>
    <row r="5" spans="1:65">
      <c r="A5">
        <v>2025</v>
      </c>
      <c r="C5" t="s">
        <v>326</v>
      </c>
      <c r="G5" t="s">
        <v>552</v>
      </c>
      <c r="I5" t="s">
        <v>553</v>
      </c>
      <c r="K5" t="s">
        <v>554</v>
      </c>
      <c r="M5" t="s">
        <v>555</v>
      </c>
      <c r="O5" t="s">
        <v>556</v>
      </c>
      <c r="Q5" t="s">
        <v>557</v>
      </c>
      <c r="R5" t="s">
        <v>558</v>
      </c>
      <c r="S5" t="s">
        <v>559</v>
      </c>
      <c r="V5" t="s">
        <v>560</v>
      </c>
      <c r="W5" t="s">
        <v>561</v>
      </c>
      <c r="AA5" t="s">
        <v>562</v>
      </c>
      <c r="AF5" t="s">
        <v>563</v>
      </c>
      <c r="AG5" t="s">
        <v>564</v>
      </c>
      <c r="AJ5" t="s">
        <v>565</v>
      </c>
      <c r="AM5" t="s">
        <v>566</v>
      </c>
      <c r="AR5" t="s">
        <v>567</v>
      </c>
      <c r="AT5" t="s">
        <v>568</v>
      </c>
      <c r="AU5" t="s">
        <v>569</v>
      </c>
      <c r="AX5" t="s">
        <v>570</v>
      </c>
      <c r="AY5" t="s">
        <v>571</v>
      </c>
      <c r="BA5" t="s">
        <v>572</v>
      </c>
      <c r="BC5" t="s">
        <v>573</v>
      </c>
      <c r="BF5" t="s">
        <v>574</v>
      </c>
      <c r="BJ5" t="s">
        <v>575</v>
      </c>
      <c r="BK5" t="s">
        <v>576</v>
      </c>
      <c r="BL5" t="s">
        <v>577</v>
      </c>
    </row>
    <row r="6" spans="1:65">
      <c r="C6" t="s">
        <v>327</v>
      </c>
      <c r="G6" t="s">
        <v>578</v>
      </c>
      <c r="I6" t="s">
        <v>579</v>
      </c>
      <c r="K6" t="s">
        <v>580</v>
      </c>
      <c r="O6" t="s">
        <v>581</v>
      </c>
      <c r="Q6" t="s">
        <v>582</v>
      </c>
      <c r="S6" t="s">
        <v>583</v>
      </c>
      <c r="W6" t="s">
        <v>584</v>
      </c>
      <c r="AF6" t="s">
        <v>585</v>
      </c>
      <c r="AG6" t="s">
        <v>586</v>
      </c>
      <c r="AJ6" t="s">
        <v>587</v>
      </c>
      <c r="AR6" t="s">
        <v>588</v>
      </c>
      <c r="AT6" t="s">
        <v>589</v>
      </c>
      <c r="AU6" t="s">
        <v>590</v>
      </c>
      <c r="BA6" t="s">
        <v>591</v>
      </c>
      <c r="BC6" t="s">
        <v>592</v>
      </c>
      <c r="BF6" t="s">
        <v>593</v>
      </c>
      <c r="BJ6" t="s">
        <v>594</v>
      </c>
      <c r="BL6" t="s">
        <v>595</v>
      </c>
    </row>
    <row r="7" spans="1:65">
      <c r="C7" t="s">
        <v>328</v>
      </c>
      <c r="G7" t="s">
        <v>596</v>
      </c>
      <c r="I7" t="s">
        <v>597</v>
      </c>
      <c r="K7" t="s">
        <v>598</v>
      </c>
      <c r="O7" t="s">
        <v>599</v>
      </c>
      <c r="Q7" t="s">
        <v>600</v>
      </c>
      <c r="S7" t="s">
        <v>601</v>
      </c>
      <c r="W7" t="s">
        <v>602</v>
      </c>
      <c r="AF7" t="s">
        <v>603</v>
      </c>
      <c r="AR7" t="s">
        <v>604</v>
      </c>
      <c r="AT7" t="s">
        <v>605</v>
      </c>
      <c r="BC7" t="s">
        <v>606</v>
      </c>
      <c r="BJ7" t="s">
        <v>607</v>
      </c>
      <c r="BL7" t="s">
        <v>608</v>
      </c>
    </row>
    <row r="8" spans="1:65" ht="30">
      <c r="C8" t="s">
        <v>329</v>
      </c>
      <c r="I8" s="69" t="s">
        <v>609</v>
      </c>
      <c r="K8" t="s">
        <v>610</v>
      </c>
      <c r="Q8" t="s">
        <v>611</v>
      </c>
      <c r="S8" t="s">
        <v>612</v>
      </c>
      <c r="AT8" t="s">
        <v>613</v>
      </c>
      <c r="BC8" t="s">
        <v>614</v>
      </c>
      <c r="BJ8" t="s">
        <v>615</v>
      </c>
      <c r="BL8" t="s">
        <v>616</v>
      </c>
    </row>
    <row r="9" spans="1:65">
      <c r="C9" t="s">
        <v>330</v>
      </c>
      <c r="I9" t="s">
        <v>617</v>
      </c>
      <c r="K9" t="s">
        <v>618</v>
      </c>
      <c r="Q9" t="s">
        <v>619</v>
      </c>
      <c r="S9" t="s">
        <v>620</v>
      </c>
      <c r="BL9" t="s">
        <v>621</v>
      </c>
    </row>
    <row r="10" spans="1:65">
      <c r="A10" t="s">
        <v>12</v>
      </c>
      <c r="C10" t="s">
        <v>331</v>
      </c>
      <c r="I10" t="s">
        <v>622</v>
      </c>
      <c r="Q10" t="s">
        <v>623</v>
      </c>
      <c r="BL10" t="s">
        <v>624</v>
      </c>
    </row>
    <row r="11" spans="1:65">
      <c r="A11" t="s">
        <v>625</v>
      </c>
      <c r="C11" t="s">
        <v>332</v>
      </c>
      <c r="Q11" t="s">
        <v>626</v>
      </c>
      <c r="BL11" t="s">
        <v>627</v>
      </c>
    </row>
    <row r="12" spans="1:65">
      <c r="C12" t="s">
        <v>333</v>
      </c>
      <c r="Q12" t="s">
        <v>628</v>
      </c>
    </row>
    <row r="13" spans="1:65">
      <c r="C13" t="s">
        <v>334</v>
      </c>
    </row>
    <row r="14" spans="1:65">
      <c r="C14" t="s">
        <v>335</v>
      </c>
    </row>
    <row r="15" spans="1:65">
      <c r="C15" t="s">
        <v>336</v>
      </c>
    </row>
    <row r="16" spans="1:65">
      <c r="C16" t="s">
        <v>337</v>
      </c>
    </row>
    <row r="17" spans="3:3">
      <c r="C17" t="s">
        <v>338</v>
      </c>
    </row>
    <row r="18" spans="3:3">
      <c r="C18" t="s">
        <v>339</v>
      </c>
    </row>
    <row r="19" spans="3:3">
      <c r="C19" t="s">
        <v>340</v>
      </c>
    </row>
    <row r="20" spans="3:3">
      <c r="C20" t="s">
        <v>341</v>
      </c>
    </row>
    <row r="21" spans="3:3">
      <c r="C21" t="s">
        <v>342</v>
      </c>
    </row>
    <row r="22" spans="3:3">
      <c r="C22" t="s">
        <v>343</v>
      </c>
    </row>
    <row r="23" spans="3:3">
      <c r="C23" t="s">
        <v>344</v>
      </c>
    </row>
    <row r="24" spans="3:3">
      <c r="C24" t="s">
        <v>345</v>
      </c>
    </row>
    <row r="25" spans="3:3">
      <c r="C25" t="s">
        <v>346</v>
      </c>
    </row>
    <row r="26" spans="3:3">
      <c r="C26" t="s">
        <v>347</v>
      </c>
    </row>
    <row r="27" spans="3:3">
      <c r="C27" t="s">
        <v>348</v>
      </c>
    </row>
    <row r="28" spans="3:3">
      <c r="C28" t="s">
        <v>349</v>
      </c>
    </row>
    <row r="29" spans="3:3">
      <c r="C29" t="s">
        <v>350</v>
      </c>
    </row>
    <row r="30" spans="3:3">
      <c r="C30" t="s">
        <v>351</v>
      </c>
    </row>
    <row r="31" spans="3:3">
      <c r="C31" t="s">
        <v>352</v>
      </c>
    </row>
    <row r="32" spans="3:3">
      <c r="C32" t="s">
        <v>353</v>
      </c>
    </row>
    <row r="33" spans="3:3">
      <c r="C33" t="s">
        <v>354</v>
      </c>
    </row>
    <row r="34" spans="3:3">
      <c r="C34" t="s">
        <v>355</v>
      </c>
    </row>
    <row r="35" spans="3:3">
      <c r="C35" t="s">
        <v>356</v>
      </c>
    </row>
    <row r="36" spans="3:3">
      <c r="C36" t="s">
        <v>357</v>
      </c>
    </row>
    <row r="37" spans="3:3">
      <c r="C37" t="s">
        <v>358</v>
      </c>
    </row>
    <row r="38" spans="3:3">
      <c r="C38" t="s">
        <v>359</v>
      </c>
    </row>
    <row r="39" spans="3:3">
      <c r="C39" t="s">
        <v>360</v>
      </c>
    </row>
    <row r="40" spans="3:3">
      <c r="C40" t="s">
        <v>361</v>
      </c>
    </row>
    <row r="41" spans="3:3">
      <c r="C41" t="s">
        <v>362</v>
      </c>
    </row>
    <row r="42" spans="3:3">
      <c r="C42" t="s">
        <v>363</v>
      </c>
    </row>
    <row r="43" spans="3:3">
      <c r="C43" t="s">
        <v>364</v>
      </c>
    </row>
    <row r="44" spans="3:3">
      <c r="C44" t="s">
        <v>365</v>
      </c>
    </row>
    <row r="45" spans="3:3">
      <c r="C45" t="s">
        <v>366</v>
      </c>
    </row>
    <row r="46" spans="3:3">
      <c r="C46" t="s">
        <v>367</v>
      </c>
    </row>
    <row r="47" spans="3:3">
      <c r="C47" t="s">
        <v>368</v>
      </c>
    </row>
    <row r="48" spans="3:3">
      <c r="C48" t="s">
        <v>369</v>
      </c>
    </row>
    <row r="49" spans="3:3">
      <c r="C49" t="s">
        <v>370</v>
      </c>
    </row>
    <row r="50" spans="3:3">
      <c r="C50" t="s">
        <v>371</v>
      </c>
    </row>
    <row r="51" spans="3:3">
      <c r="C51" t="s">
        <v>372</v>
      </c>
    </row>
    <row r="52" spans="3:3">
      <c r="C52" t="s">
        <v>373</v>
      </c>
    </row>
    <row r="53" spans="3:3">
      <c r="C53" t="s">
        <v>374</v>
      </c>
    </row>
    <row r="54" spans="3:3">
      <c r="C54" t="s">
        <v>375</v>
      </c>
    </row>
    <row r="55" spans="3:3">
      <c r="C55" t="s">
        <v>376</v>
      </c>
    </row>
    <row r="56" spans="3:3">
      <c r="C56" t="s">
        <v>377</v>
      </c>
    </row>
    <row r="57" spans="3:3">
      <c r="C57" t="s">
        <v>378</v>
      </c>
    </row>
    <row r="58" spans="3:3">
      <c r="C58" t="s">
        <v>379</v>
      </c>
    </row>
    <row r="59" spans="3:3">
      <c r="C59" t="s">
        <v>380</v>
      </c>
    </row>
    <row r="60" spans="3:3">
      <c r="C60" t="s">
        <v>381</v>
      </c>
    </row>
    <row r="61" spans="3:3">
      <c r="C61" t="s">
        <v>382</v>
      </c>
    </row>
    <row r="62" spans="3:3">
      <c r="C62" t="s">
        <v>383</v>
      </c>
    </row>
  </sheetData>
  <sortState xmlns:xlrd2="http://schemas.microsoft.com/office/spreadsheetml/2017/richdata2" ref="C2:BM62">
    <sortCondition ref="C2:C62"/>
  </sortState>
  <pageMargins left="0.7" right="0.7" top="0.75" bottom="0.75" header="0.3" footer="0.3"/>
  <tableParts count="62">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 r:id="rId59"/>
    <tablePart r:id="rId60"/>
    <tablePart r:id="rId61"/>
    <tablePart r:id="rId62"/>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GIOVANNY ALEXANDER SUAREZ GUERRERO</cp:lastModifiedBy>
  <cp:revision/>
  <dcterms:created xsi:type="dcterms:W3CDTF">2014-07-11T15:37:21Z</dcterms:created>
  <dcterms:modified xsi:type="dcterms:W3CDTF">2024-12-02T17:02:13Z</dcterms:modified>
  <cp:category/>
  <cp:contentStatus/>
</cp:coreProperties>
</file>